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4245" activeTab="2"/>
  </bookViews>
  <sheets>
    <sheet name="Group PL" sheetId="1" r:id="rId1"/>
    <sheet name="Bank PL" sheetId="2" r:id="rId2"/>
    <sheet name="BS0405" sheetId="3" r:id="rId3"/>
    <sheet name="Stmt of Changes in Equity" sheetId="4" r:id="rId4"/>
    <sheet name="Cashflow stmt" sheetId="5" r:id="rId5"/>
  </sheets>
  <definedNames>
    <definedName name="_Regression_Int" localSheetId="2" hidden="1">1</definedName>
    <definedName name="_xlnm.Print_Area" localSheetId="1">'Bank PL'!$A$1:$F$45</definedName>
    <definedName name="_xlnm.Print_Area" localSheetId="2">'BS0405'!$A$1:$G$132</definedName>
    <definedName name="_xlnm.Print_Area" localSheetId="4">'Cashflow stmt'!$A$1:$L$56</definedName>
    <definedName name="_xlnm.Print_Area" localSheetId="0">'Group PL'!$A$1:$F$56</definedName>
    <definedName name="_xlnm.Print_Area" localSheetId="3">'Stmt of Changes in Equity'!$A$1:$H$68</definedName>
    <definedName name="Print_Area_MI" localSheetId="2">'BS0405'!$A$7:$G$92</definedName>
    <definedName name="Print_Area_MI">#REF!</definedName>
  </definedNames>
  <calcPr fullCalcOnLoad="1"/>
</workbook>
</file>

<file path=xl/sharedStrings.xml><?xml version="1.0" encoding="utf-8"?>
<sst xmlns="http://schemas.openxmlformats.org/spreadsheetml/2006/main" count="323" uniqueCount="161">
  <si>
    <t>RM'000</t>
  </si>
  <si>
    <t>Interest income</t>
  </si>
  <si>
    <t>Interest expense</t>
  </si>
  <si>
    <t>Net interest income</t>
  </si>
  <si>
    <t>Non-interest income</t>
  </si>
  <si>
    <t>Net income</t>
  </si>
  <si>
    <t>Overhead expenses</t>
  </si>
  <si>
    <t>Operating Profit</t>
  </si>
  <si>
    <t>Loan loss and provision</t>
  </si>
  <si>
    <t>Share of profits in</t>
  </si>
  <si>
    <t xml:space="preserve">   associated companies</t>
  </si>
  <si>
    <t xml:space="preserve">Profit before taxation </t>
  </si>
  <si>
    <t xml:space="preserve">Profit after taxation  before </t>
  </si>
  <si>
    <t xml:space="preserve">   Minority Interest</t>
  </si>
  <si>
    <t>Minority Interest</t>
  </si>
  <si>
    <t>MALAYAN BANKING BERHAD</t>
  </si>
  <si>
    <t>(3813-K)</t>
  </si>
  <si>
    <t>100, Jalan Tun Perak</t>
  </si>
  <si>
    <t>50050 Kuala Lumpur</t>
  </si>
  <si>
    <t>GROUP</t>
  </si>
  <si>
    <t>BANK</t>
  </si>
  <si>
    <t>Ended</t>
  </si>
  <si>
    <t>-</t>
  </si>
  <si>
    <t xml:space="preserve">Quarter </t>
  </si>
  <si>
    <t>Quarter</t>
  </si>
  <si>
    <t xml:space="preserve">Profit after taxation   </t>
  </si>
  <si>
    <t xml:space="preserve">Income from Islamic Banking </t>
  </si>
  <si>
    <t>Profit before taxation</t>
  </si>
  <si>
    <t>Non-interest income:</t>
  </si>
  <si>
    <t>Dividend from subsidiaries</t>
  </si>
  <si>
    <t>Other Non- interest income</t>
  </si>
  <si>
    <t xml:space="preserve">  Scheme operations:</t>
  </si>
  <si>
    <t xml:space="preserve">   Gross operating income</t>
  </si>
  <si>
    <t xml:space="preserve">   Profit equalisation reserves</t>
  </si>
  <si>
    <t>June 2004</t>
  </si>
  <si>
    <t>Net profit for the year</t>
  </si>
  <si>
    <t>Taxation &amp; Zakat</t>
  </si>
  <si>
    <t>Year</t>
  </si>
  <si>
    <t>67.3 sen</t>
  </si>
  <si>
    <t>18.0 sen</t>
  </si>
  <si>
    <t>ASSETS</t>
  </si>
  <si>
    <t>Cash and short-term funds</t>
  </si>
  <si>
    <t>Securities purchased under resale agreements</t>
  </si>
  <si>
    <t>Dealing securities</t>
  </si>
  <si>
    <t>Investment securities</t>
  </si>
  <si>
    <t>Loans and advances</t>
  </si>
  <si>
    <t>Other assets</t>
  </si>
  <si>
    <t>Statutory deposits with Central Banks</t>
  </si>
  <si>
    <t>Investment in subsidiary companies</t>
  </si>
  <si>
    <t>Investment in associated companies</t>
  </si>
  <si>
    <t>Property, plant and equipment</t>
  </si>
  <si>
    <t>Deferred tax assets</t>
  </si>
  <si>
    <t xml:space="preserve">Life  and Family Takaful fund assets </t>
  </si>
  <si>
    <t>TOTAL ASSETS</t>
  </si>
  <si>
    <t>LIABILITIES</t>
  </si>
  <si>
    <t>Deposits from customers</t>
  </si>
  <si>
    <t>Deposits and placements of banks and</t>
  </si>
  <si>
    <t xml:space="preserve">   other financial institutions</t>
  </si>
  <si>
    <t xml:space="preserve">Obligations on securities sold under </t>
  </si>
  <si>
    <t xml:space="preserve">   repurchase agreements</t>
  </si>
  <si>
    <t>Bills and acceptances payable</t>
  </si>
  <si>
    <t>Other liabilities</t>
  </si>
  <si>
    <t>Recourse obligation on loans sold to Cagamas</t>
  </si>
  <si>
    <t>Provision for taxation and zakat</t>
  </si>
  <si>
    <t>Deferred tax liabilities</t>
  </si>
  <si>
    <t>Subordinated obligations</t>
  </si>
  <si>
    <t>Life  and Family Takaful fund liabilities</t>
  </si>
  <si>
    <t>Life  and Family Takaful policy holders' funds</t>
  </si>
  <si>
    <t>TOTAL LIABILITIES</t>
  </si>
  <si>
    <t>SHAREHOLDERS' EQUITY</t>
  </si>
  <si>
    <t>Share capital</t>
  </si>
  <si>
    <t>Reserves</t>
  </si>
  <si>
    <t>MINORITY INTEREST</t>
  </si>
  <si>
    <t>TOTAL LIABILITIES AND</t>
  </si>
  <si>
    <t xml:space="preserve">  SHAREHOLDERS' EQUITY</t>
  </si>
  <si>
    <t>COMMITMENTS AND CONTINGENCIES</t>
  </si>
  <si>
    <t>CAPITAL ADEQUACY</t>
  </si>
  <si>
    <t>After deducting proposed dividend</t>
  </si>
  <si>
    <t>Net tangible assets per share</t>
  </si>
  <si>
    <t>RM4.06</t>
  </si>
  <si>
    <t>RM3.36</t>
  </si>
  <si>
    <t>&lt;=============Non Distributable============&gt;</t>
  </si>
  <si>
    <t>Share</t>
  </si>
  <si>
    <t xml:space="preserve">Share </t>
  </si>
  <si>
    <t>Statutory</t>
  </si>
  <si>
    <t>Capital</t>
  </si>
  <si>
    <t>Exchange</t>
  </si>
  <si>
    <t>Distributable</t>
  </si>
  <si>
    <t>Premium</t>
  </si>
  <si>
    <t>Reserve</t>
  </si>
  <si>
    <t>Fluctuation</t>
  </si>
  <si>
    <t>Retained</t>
  </si>
  <si>
    <t>Profits</t>
  </si>
  <si>
    <t>Total</t>
  </si>
  <si>
    <t>in the income statement</t>
  </si>
  <si>
    <t>Transfer to statutory reserve</t>
  </si>
  <si>
    <t>Issue of ordinary shares pursuant to ESOS</t>
  </si>
  <si>
    <t xml:space="preserve">Dividends </t>
  </si>
  <si>
    <t>At  1 July 2003</t>
  </si>
  <si>
    <t>Currency translation differences representing net</t>
  </si>
  <si>
    <t>loss not recognised in the income statement</t>
  </si>
  <si>
    <t>Bonus issue</t>
  </si>
  <si>
    <t>At 30 June 2004</t>
  </si>
  <si>
    <t>Currency translation differences, representing</t>
  </si>
  <si>
    <t>net gain not recognised</t>
  </si>
  <si>
    <t xml:space="preserve"> </t>
  </si>
  <si>
    <t>Adjustments for non-operating and non-</t>
  </si>
  <si>
    <t xml:space="preserve"> cash items</t>
  </si>
  <si>
    <t>Operating profit before working capital changes</t>
  </si>
  <si>
    <t>Changes in working capital</t>
  </si>
  <si>
    <t>Net changes in operating assets</t>
  </si>
  <si>
    <t>Net changes in operating liabilities</t>
  </si>
  <si>
    <t>Net change in life and takaful insurance fund</t>
  </si>
  <si>
    <t>Tax expense and zakat paid</t>
  </si>
  <si>
    <t>Net cash generated from</t>
  </si>
  <si>
    <t>operations</t>
  </si>
  <si>
    <t>Net cash (used in)/generated from investing activities</t>
  </si>
  <si>
    <t>Net cash (used in)/generated from financing activities</t>
  </si>
  <si>
    <t>Net change in cash and cash equivalents</t>
  </si>
  <si>
    <t>Cash and cash equivalents at beginning of</t>
  </si>
  <si>
    <t>the year</t>
  </si>
  <si>
    <t>Cash and cash equivalents at end of the year</t>
  </si>
  <si>
    <t>Cash and cash equivalents comprise :</t>
  </si>
  <si>
    <t>Cash and short term funds as previously reported</t>
  </si>
  <si>
    <t>Foreign exchange differences on opening</t>
  </si>
  <si>
    <t>balances</t>
  </si>
  <si>
    <t>As restated</t>
  </si>
  <si>
    <t>June 2005</t>
  </si>
  <si>
    <t>(These statements should be read in conjunction with the annual financial report for the year ended 30 June 2004)</t>
  </si>
  <si>
    <t>At 30 June 2005</t>
  </si>
  <si>
    <t>(These statements should be read in conjunction with the annual financial report for the year ended 30 June, 2004)</t>
  </si>
  <si>
    <t>AUDITED BALANCE SHEETS OF MAYBANK &amp; THE GROUP AS AT 30 JUNE 2005</t>
  </si>
  <si>
    <t>Earnings per share</t>
  </si>
  <si>
    <t xml:space="preserve">   Basic</t>
  </si>
  <si>
    <t xml:space="preserve">   Fully diluted</t>
  </si>
  <si>
    <t>68.4 sen</t>
  </si>
  <si>
    <t>67.6 sen</t>
  </si>
  <si>
    <t>15.3 sen</t>
  </si>
  <si>
    <t>15.1 sen</t>
  </si>
  <si>
    <t>Currency translation differences</t>
  </si>
  <si>
    <t>Net accretion from increased interest in subsidiaries</t>
  </si>
  <si>
    <t>Net gain not recognised in the income statement</t>
  </si>
  <si>
    <t>Statutory reserve of the finance subsidiary no longer</t>
  </si>
  <si>
    <t xml:space="preserve">   required upon transfer of business to the Bank,</t>
  </si>
  <si>
    <t xml:space="preserve">   transferred to retained profits</t>
  </si>
  <si>
    <t>Core capital ratio:</t>
  </si>
  <si>
    <t xml:space="preserve">   Credit risk</t>
  </si>
  <si>
    <t xml:space="preserve">   Credit and market risks</t>
  </si>
  <si>
    <t>**</t>
  </si>
  <si>
    <t>Risk-weighted capital ratio:</t>
  </si>
  <si>
    <t>*</t>
  </si>
  <si>
    <t>Deposits and placements with</t>
  </si>
  <si>
    <t xml:space="preserve">   financial institutions</t>
  </si>
  <si>
    <r>
      <t>Without deducting proposed dividend</t>
    </r>
    <r>
      <rPr>
        <b/>
        <sz val="11"/>
        <rFont val="Times New Roman"/>
        <family val="1"/>
      </rPr>
      <t xml:space="preserve"> *</t>
    </r>
  </si>
  <si>
    <t xml:space="preserve">**   </t>
  </si>
  <si>
    <t>AUDITED BALANCE SHEETS OF MAYBANK AND THE GROUP AS AT 30 JUNE 2005</t>
  </si>
  <si>
    <t>CONDENSED AUDITED CASH FLOW STATEMENTS FOR THE YEAR ENDED 30 JUNE 2005</t>
  </si>
  <si>
    <t>AUDITED STATEMENTS OF CHANGES IN EQUITY OF THE GROUP FOR THE YEAR ENDED 30 JUNE 2005</t>
  </si>
  <si>
    <t>AUDITED STATEMENTS OF CHANGES IN EQUITY OF THE BANK FOR THE YEAR ENDED 30 JUNE 2005</t>
  </si>
  <si>
    <t>AUDITED INCOME STATEMENT OF THE GROUP FOR THE YEAR ENDED 30 JUNE 2005</t>
  </si>
  <si>
    <t>AUDITED INCOME STATEMENT OF THE BANK FOR THE YEAR ENDED 30 JUNE 2005</t>
  </si>
</sst>
</file>

<file path=xl/styles.xml><?xml version="1.0" encoding="utf-8"?>
<styleSheet xmlns="http://schemas.openxmlformats.org/spreadsheetml/2006/main">
  <numFmts count="55">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 &quot;RM&quot;* #,##0_ ;_ &quot;RM&quot;* \-#,##0_ ;_ &quot;RM&quot;* &quot;-&quot;_ ;_ @_ "/>
    <numFmt numFmtId="169" formatCode="_ * #,##0_ ;_ * \-#,##0_ ;_ * &quot;-&quot;_ ;_ @_ "/>
    <numFmt numFmtId="170" formatCode="_ &quot;RM&quot;* #,##0.00_ ;_ &quot;RM&quot;* \-#,##0.00_ ;_ &quot;RM&quot;*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_(* #,##0.000_);_(* \(#,##0.000\);_(* &quot;-&quot;??_);_(@_)"/>
    <numFmt numFmtId="187" formatCode="_(* #,##0.0_);_(* \(#,##0.0\);_(* &quot;-&quot;??_);_(@_)"/>
    <numFmt numFmtId="188" formatCode="_(* #,##0_);_(* \(#,##0\);_(* &quot;-&quot;??_);_(@_)"/>
    <numFmt numFmtId="189" formatCode="#,##0.0_);\(#,##0.0\)"/>
    <numFmt numFmtId="190" formatCode="mmm\-yyyy"/>
    <numFmt numFmtId="191" formatCode="mmm\ yyyy"/>
    <numFmt numFmtId="192" formatCode="mmmm\ \ yyyy"/>
    <numFmt numFmtId="193" formatCode="mmmm\ d\,\ yyyy"/>
    <numFmt numFmtId="194" formatCode="0.0000000"/>
    <numFmt numFmtId="195" formatCode="0.000000"/>
    <numFmt numFmtId="196" formatCode="0.00000"/>
    <numFmt numFmtId="197" formatCode="0.0000"/>
    <numFmt numFmtId="198" formatCode="0.000"/>
    <numFmt numFmtId="199" formatCode="0.0"/>
    <numFmt numFmtId="200" formatCode="0.0_);[Red]\(0.0\)"/>
    <numFmt numFmtId="201" formatCode="0.0%"/>
    <numFmt numFmtId="202" formatCode="0_);\(0\)"/>
    <numFmt numFmtId="203" formatCode="mm/dd/yy"/>
    <numFmt numFmtId="204" formatCode="m/d/yy\ h:mm\ AM/PM"/>
    <numFmt numFmtId="205" formatCode="mmmm\ yyyy"/>
    <numFmt numFmtId="206" formatCode="_(* #,##0.0000_);_(* \(#,##0.0000\);_(* &quot;-&quot;??_);_(@_)"/>
    <numFmt numFmtId="207" formatCode="mm\ yyyy"/>
    <numFmt numFmtId="208" formatCode="#,##0.000_);[Red]\(#,##0.000\)"/>
    <numFmt numFmtId="209" formatCode="General_)"/>
    <numFmt numFmtId="210" formatCode="#,##0_);[Red]\(#,##0\);\-"/>
  </numFmts>
  <fonts count="23">
    <font>
      <sz val="10"/>
      <name val="Arial"/>
      <family val="0"/>
    </font>
    <font>
      <sz val="11"/>
      <name val="Times New Roman"/>
      <family val="1"/>
    </font>
    <font>
      <b/>
      <sz val="11"/>
      <name val="Times New Roman"/>
      <family val="1"/>
    </font>
    <font>
      <sz val="10"/>
      <name val="Times New Roman"/>
      <family val="1"/>
    </font>
    <font>
      <b/>
      <sz val="10"/>
      <name val="Times New Roman"/>
      <family val="1"/>
    </font>
    <font>
      <b/>
      <sz val="12"/>
      <name val="Times New Roman"/>
      <family val="1"/>
    </font>
    <font>
      <u val="single"/>
      <sz val="10"/>
      <color indexed="12"/>
      <name val="Arial"/>
      <family val="0"/>
    </font>
    <font>
      <sz val="11"/>
      <name val="Arial"/>
      <family val="0"/>
    </font>
    <font>
      <b/>
      <sz val="10"/>
      <name val="Arial"/>
      <family val="2"/>
    </font>
    <font>
      <sz val="11"/>
      <color indexed="8"/>
      <name val="Times New Roman"/>
      <family val="1"/>
    </font>
    <font>
      <b/>
      <sz val="11"/>
      <color indexed="8"/>
      <name val="Times New Roman"/>
      <family val="1"/>
    </font>
    <font>
      <sz val="10"/>
      <color indexed="8"/>
      <name val="Arial"/>
      <family val="0"/>
    </font>
    <font>
      <b/>
      <i/>
      <sz val="10"/>
      <color indexed="8"/>
      <name val="Arial"/>
      <family val="2"/>
    </font>
    <font>
      <sz val="12"/>
      <name val="Tms Rmn"/>
      <family val="0"/>
    </font>
    <font>
      <sz val="12"/>
      <name val="Times New Roman"/>
      <family val="1"/>
    </font>
    <font>
      <b/>
      <u val="single"/>
      <sz val="11"/>
      <name val="Times New Roman"/>
      <family val="1"/>
    </font>
    <font>
      <u val="single"/>
      <sz val="10"/>
      <color indexed="36"/>
      <name val="Arial"/>
      <family val="0"/>
    </font>
    <font>
      <b/>
      <u val="single"/>
      <sz val="14"/>
      <name val="Times New Roman"/>
      <family val="1"/>
    </font>
    <font>
      <b/>
      <u val="single"/>
      <sz val="10"/>
      <name val="Times New Roman"/>
      <family val="1"/>
    </font>
    <font>
      <u val="single"/>
      <sz val="10"/>
      <name val="Times New Roman"/>
      <family val="1"/>
    </font>
    <font>
      <b/>
      <sz val="10"/>
      <color indexed="8"/>
      <name val="Times New Roman"/>
      <family val="1"/>
    </font>
    <font>
      <sz val="11"/>
      <name val="Tms Rmn"/>
      <family val="0"/>
    </font>
    <font>
      <b/>
      <sz val="11"/>
      <name val="Tms Rmn"/>
      <family val="0"/>
    </font>
  </fonts>
  <fills count="2">
    <fill>
      <patternFill/>
    </fill>
    <fill>
      <patternFill patternType="gray125"/>
    </fill>
  </fills>
  <borders count="14">
    <border>
      <left/>
      <right/>
      <top/>
      <bottom/>
      <diagonal/>
    </border>
    <border>
      <left>
        <color indexed="63"/>
      </left>
      <right>
        <color indexed="63"/>
      </right>
      <top>
        <color indexed="63"/>
      </top>
      <bottom style="medium"/>
    </border>
    <border>
      <left>
        <color indexed="63"/>
      </left>
      <right>
        <color indexed="63"/>
      </right>
      <top style="thin">
        <color indexed="8"/>
      </top>
      <bottom style="medium">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medium">
        <color indexed="8"/>
      </bottom>
    </border>
    <border>
      <left>
        <color indexed="63"/>
      </left>
      <right>
        <color indexed="63"/>
      </right>
      <top style="thin"/>
      <bottom style="medium"/>
    </border>
    <border>
      <left>
        <color indexed="63"/>
      </left>
      <right>
        <color indexed="63"/>
      </right>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s>
  <cellStyleXfs count="23">
    <xf numFmtId="209" fontId="1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13" fillId="0" borderId="0">
      <alignment/>
      <protection/>
    </xf>
    <xf numFmtId="9" fontId="0" fillId="0" borderId="0" applyFont="0" applyFill="0" applyBorder="0" applyAlignment="0" applyProtection="0"/>
  </cellStyleXfs>
  <cellXfs count="200">
    <xf numFmtId="0" fontId="0" fillId="0" borderId="0" xfId="0" applyAlignment="1">
      <alignment/>
    </xf>
    <xf numFmtId="0" fontId="3" fillId="0" borderId="0" xfId="0" applyFont="1" applyAlignment="1">
      <alignment/>
    </xf>
    <xf numFmtId="0" fontId="2" fillId="0" borderId="0" xfId="0" applyFont="1" applyAlignment="1" applyProtection="1">
      <alignment horizontal="left"/>
      <protection/>
    </xf>
    <xf numFmtId="15" fontId="0" fillId="0" borderId="0" xfId="0" applyNumberFormat="1" applyAlignment="1">
      <alignment/>
    </xf>
    <xf numFmtId="37" fontId="0" fillId="0" borderId="0" xfId="0" applyNumberFormat="1" applyAlignment="1">
      <alignment/>
    </xf>
    <xf numFmtId="37" fontId="0" fillId="0" borderId="0" xfId="0" applyNumberFormat="1" applyAlignment="1">
      <alignment horizontal="right"/>
    </xf>
    <xf numFmtId="37" fontId="2" fillId="0" borderId="0" xfId="0" applyNumberFormat="1" applyFont="1" applyAlignment="1" applyProtection="1">
      <alignment horizontal="center"/>
      <protection/>
    </xf>
    <xf numFmtId="37" fontId="1" fillId="0" borderId="0" xfId="0" applyNumberFormat="1" applyFont="1" applyAlignment="1" applyProtection="1">
      <alignment horizontal="center"/>
      <protection/>
    </xf>
    <xf numFmtId="37" fontId="0" fillId="0" borderId="0" xfId="0" applyNumberFormat="1" applyAlignment="1">
      <alignment/>
    </xf>
    <xf numFmtId="37" fontId="11" fillId="0" borderId="0" xfId="0" applyNumberFormat="1" applyFont="1" applyAlignment="1">
      <alignment/>
    </xf>
    <xf numFmtId="37" fontId="2" fillId="0" borderId="0" xfId="0" applyNumberFormat="1" applyFont="1" applyAlignment="1" applyProtection="1">
      <alignment horizontal="left"/>
      <protection/>
    </xf>
    <xf numFmtId="37" fontId="2" fillId="0" borderId="0" xfId="0" applyNumberFormat="1" applyFont="1" applyAlignment="1" applyProtection="1">
      <alignment horizontal="right"/>
      <protection/>
    </xf>
    <xf numFmtId="37" fontId="10" fillId="0" borderId="0" xfId="0" applyNumberFormat="1" applyFont="1" applyAlignment="1" applyProtection="1">
      <alignment horizontal="right"/>
      <protection/>
    </xf>
    <xf numFmtId="37" fontId="5" fillId="0" borderId="0" xfId="0" applyNumberFormat="1" applyFont="1" applyAlignment="1">
      <alignment horizontal="right"/>
    </xf>
    <xf numFmtId="37" fontId="2" fillId="0" borderId="0" xfId="0" applyNumberFormat="1" applyFont="1" applyAlignment="1">
      <alignment horizontal="right"/>
    </xf>
    <xf numFmtId="37" fontId="4" fillId="0" borderId="0" xfId="0" applyNumberFormat="1" applyFont="1" applyAlignment="1">
      <alignment horizontal="center"/>
    </xf>
    <xf numFmtId="37" fontId="3" fillId="0" borderId="0" xfId="0" applyNumberFormat="1" applyFont="1" applyAlignment="1">
      <alignment/>
    </xf>
    <xf numFmtId="37" fontId="2" fillId="0" borderId="0" xfId="0" applyNumberFormat="1" applyFont="1" applyAlignment="1" applyProtection="1" quotePrefix="1">
      <alignment horizontal="right"/>
      <protection/>
    </xf>
    <xf numFmtId="37" fontId="2" fillId="0" borderId="0" xfId="0" applyNumberFormat="1" applyFont="1" applyAlignment="1">
      <alignment horizontal="center"/>
    </xf>
    <xf numFmtId="37" fontId="1" fillId="0" borderId="0" xfId="0" applyNumberFormat="1" applyFont="1" applyAlignment="1">
      <alignment horizontal="right"/>
    </xf>
    <xf numFmtId="37" fontId="1" fillId="0" borderId="0" xfId="0" applyNumberFormat="1" applyFont="1" applyAlignment="1" applyProtection="1">
      <alignment horizontal="left"/>
      <protection/>
    </xf>
    <xf numFmtId="37" fontId="1" fillId="0" borderId="0" xfId="0" applyNumberFormat="1" applyFont="1" applyAlignment="1">
      <alignment/>
    </xf>
    <xf numFmtId="37" fontId="2" fillId="0" borderId="0" xfId="0" applyNumberFormat="1" applyFont="1" applyBorder="1" applyAlignment="1" applyProtection="1">
      <alignment/>
      <protection/>
    </xf>
    <xf numFmtId="37" fontId="0" fillId="0" borderId="0" xfId="22" applyNumberFormat="1" applyAlignment="1">
      <alignment/>
    </xf>
    <xf numFmtId="37" fontId="11" fillId="0" borderId="0" xfId="0" applyNumberFormat="1" applyFont="1" applyAlignment="1">
      <alignment/>
    </xf>
    <xf numFmtId="37" fontId="1" fillId="0" borderId="0" xfId="0" applyNumberFormat="1" applyFont="1" applyAlignment="1" applyProtection="1" quotePrefix="1">
      <alignment horizontal="left"/>
      <protection/>
    </xf>
    <xf numFmtId="37" fontId="2" fillId="0" borderId="0" xfId="0" applyNumberFormat="1" applyFont="1" applyBorder="1" applyAlignment="1" applyProtection="1">
      <alignment horizontal="right"/>
      <protection/>
    </xf>
    <xf numFmtId="37" fontId="2" fillId="0" borderId="1" xfId="0" applyNumberFormat="1" applyFont="1" applyBorder="1" applyAlignment="1" applyProtection="1">
      <alignment horizontal="right"/>
      <protection/>
    </xf>
    <xf numFmtId="37" fontId="7" fillId="0" borderId="0" xfId="0" applyNumberFormat="1" applyFont="1" applyAlignment="1">
      <alignment/>
    </xf>
    <xf numFmtId="37" fontId="8" fillId="0" borderId="0" xfId="0" applyNumberFormat="1" applyFont="1" applyAlignment="1">
      <alignment/>
    </xf>
    <xf numFmtId="37" fontId="4" fillId="0" borderId="0" xfId="0" applyNumberFormat="1" applyFont="1" applyAlignment="1">
      <alignment/>
    </xf>
    <xf numFmtId="37" fontId="0" fillId="0" borderId="0" xfId="0" applyNumberFormat="1" applyFont="1" applyAlignment="1">
      <alignment/>
    </xf>
    <xf numFmtId="37" fontId="1" fillId="0" borderId="0" xfId="0" applyNumberFormat="1" applyFont="1" applyBorder="1" applyAlignment="1" applyProtection="1">
      <alignment/>
      <protection/>
    </xf>
    <xf numFmtId="37" fontId="1" fillId="0" borderId="0" xfId="0" applyNumberFormat="1" applyFont="1" applyBorder="1" applyAlignment="1" applyProtection="1">
      <alignment horizontal="right"/>
      <protection/>
    </xf>
    <xf numFmtId="37" fontId="1" fillId="0" borderId="1" xfId="0" applyNumberFormat="1" applyFont="1" applyBorder="1" applyAlignment="1" applyProtection="1">
      <alignment horizontal="right"/>
      <protection/>
    </xf>
    <xf numFmtId="37" fontId="9" fillId="0" borderId="0" xfId="0" applyNumberFormat="1" applyFont="1" applyBorder="1" applyAlignment="1" applyProtection="1">
      <alignment horizontal="right"/>
      <protection/>
    </xf>
    <xf numFmtId="203" fontId="0" fillId="0" borderId="0" xfId="0" applyNumberFormat="1" applyAlignment="1">
      <alignment/>
    </xf>
    <xf numFmtId="203" fontId="11" fillId="0" borderId="0" xfId="0" applyNumberFormat="1" applyFont="1" applyAlignment="1">
      <alignment/>
    </xf>
    <xf numFmtId="204" fontId="0" fillId="0" borderId="0" xfId="0" applyNumberFormat="1" applyAlignment="1">
      <alignment/>
    </xf>
    <xf numFmtId="37" fontId="12" fillId="0" borderId="0" xfId="0" applyNumberFormat="1" applyFont="1" applyAlignment="1">
      <alignment horizontal="right"/>
    </xf>
    <xf numFmtId="0" fontId="1" fillId="0" borderId="0" xfId="21" applyFont="1" applyAlignment="1" applyProtection="1">
      <alignment horizontal="left"/>
      <protection/>
    </xf>
    <xf numFmtId="37" fontId="2" fillId="0" borderId="0" xfId="21" applyNumberFormat="1" applyFont="1" applyProtection="1">
      <alignment/>
      <protection/>
    </xf>
    <xf numFmtId="37" fontId="1" fillId="0" borderId="0" xfId="21" applyNumberFormat="1" applyFont="1" applyProtection="1">
      <alignment/>
      <protection/>
    </xf>
    <xf numFmtId="37" fontId="1" fillId="0" borderId="0" xfId="21" applyNumberFormat="1" applyFont="1" applyAlignment="1" applyProtection="1" quotePrefix="1">
      <alignment horizontal="right"/>
      <protection/>
    </xf>
    <xf numFmtId="37" fontId="2" fillId="0" borderId="0" xfId="21" applyNumberFormat="1" applyFont="1" applyAlignment="1" applyProtection="1" quotePrefix="1">
      <alignment horizontal="right"/>
      <protection/>
    </xf>
    <xf numFmtId="0" fontId="13" fillId="0" borderId="0" xfId="21">
      <alignment/>
      <protection/>
    </xf>
    <xf numFmtId="0" fontId="1" fillId="0" borderId="0" xfId="21" applyFont="1" applyAlignment="1">
      <alignment horizontal="center"/>
      <protection/>
    </xf>
    <xf numFmtId="0" fontId="2" fillId="0" borderId="0" xfId="21" applyFont="1" applyAlignment="1" applyProtection="1">
      <alignment horizontal="center"/>
      <protection/>
    </xf>
    <xf numFmtId="0" fontId="1" fillId="0" borderId="0" xfId="21" applyFont="1">
      <alignment/>
      <protection/>
    </xf>
    <xf numFmtId="0" fontId="2" fillId="0" borderId="0" xfId="21" applyFont="1" applyAlignment="1" applyProtection="1">
      <alignment horizontal="centerContinuous"/>
      <protection/>
    </xf>
    <xf numFmtId="0" fontId="2" fillId="0" borderId="0" xfId="21" applyFont="1" applyAlignment="1">
      <alignment horizontal="centerContinuous"/>
      <protection/>
    </xf>
    <xf numFmtId="0" fontId="2" fillId="0" borderId="0" xfId="21" applyFont="1" applyAlignment="1" applyProtection="1">
      <alignment horizontal="left"/>
      <protection/>
    </xf>
    <xf numFmtId="0" fontId="2" fillId="0" borderId="0" xfId="21" applyFont="1">
      <alignment/>
      <protection/>
    </xf>
    <xf numFmtId="37" fontId="2" fillId="0" borderId="0" xfId="21" applyNumberFormat="1" applyFont="1" applyAlignment="1" applyProtection="1">
      <alignment horizontal="center"/>
      <protection/>
    </xf>
    <xf numFmtId="37" fontId="2" fillId="0" borderId="0" xfId="21" applyNumberFormat="1" applyFont="1" applyProtection="1" quotePrefix="1">
      <alignment/>
      <protection/>
    </xf>
    <xf numFmtId="37" fontId="2" fillId="0" borderId="2" xfId="21" applyNumberFormat="1" applyFont="1" applyBorder="1" applyProtection="1">
      <alignment/>
      <protection/>
    </xf>
    <xf numFmtId="37" fontId="1" fillId="0" borderId="2" xfId="21" applyNumberFormat="1" applyFont="1" applyBorder="1" applyProtection="1">
      <alignment/>
      <protection/>
    </xf>
    <xf numFmtId="37" fontId="2" fillId="0" borderId="3" xfId="21" applyNumberFormat="1" applyFont="1" applyBorder="1" applyProtection="1">
      <alignment/>
      <protection/>
    </xf>
    <xf numFmtId="37" fontId="1" fillId="0" borderId="3" xfId="21" applyNumberFormat="1" applyFont="1" applyBorder="1" applyProtection="1">
      <alignment/>
      <protection/>
    </xf>
    <xf numFmtId="37" fontId="2" fillId="0" borderId="4" xfId="21" applyNumberFormat="1" applyFont="1" applyBorder="1" applyProtection="1">
      <alignment/>
      <protection/>
    </xf>
    <xf numFmtId="37" fontId="2" fillId="0" borderId="4" xfId="21" applyNumberFormat="1" applyFont="1" applyBorder="1" applyAlignment="1" applyProtection="1">
      <alignment horizontal="center"/>
      <protection/>
    </xf>
    <xf numFmtId="37" fontId="2" fillId="0" borderId="0" xfId="21" applyNumberFormat="1" applyFont="1" applyBorder="1" applyProtection="1">
      <alignment/>
      <protection/>
    </xf>
    <xf numFmtId="37" fontId="1" fillId="0" borderId="0" xfId="21" applyNumberFormat="1" applyFont="1" applyBorder="1" applyProtection="1">
      <alignment/>
      <protection/>
    </xf>
    <xf numFmtId="37" fontId="2" fillId="0" borderId="0" xfId="21" applyNumberFormat="1" applyFont="1" applyBorder="1" applyAlignment="1" applyProtection="1">
      <alignment horizontal="center"/>
      <protection/>
    </xf>
    <xf numFmtId="37" fontId="1" fillId="0" borderId="0" xfId="21" applyNumberFormat="1" applyFont="1" applyBorder="1" applyAlignment="1" applyProtection="1">
      <alignment horizontal="center"/>
      <protection/>
    </xf>
    <xf numFmtId="37" fontId="2" fillId="0" borderId="5" xfId="21" applyNumberFormat="1" applyFont="1" applyBorder="1" applyProtection="1">
      <alignment/>
      <protection/>
    </xf>
    <xf numFmtId="37" fontId="1" fillId="0" borderId="5" xfId="21" applyNumberFormat="1" applyFont="1" applyBorder="1" applyProtection="1">
      <alignment/>
      <protection/>
    </xf>
    <xf numFmtId="0" fontId="15" fillId="0" borderId="0" xfId="21" applyFont="1">
      <alignment/>
      <protection/>
    </xf>
    <xf numFmtId="10" fontId="1" fillId="0" borderId="0" xfId="22" applyNumberFormat="1" applyFont="1" applyAlignment="1">
      <alignment/>
    </xf>
    <xf numFmtId="10" fontId="1" fillId="0" borderId="1" xfId="22" applyNumberFormat="1" applyFont="1" applyBorder="1" applyAlignment="1">
      <alignment/>
    </xf>
    <xf numFmtId="10" fontId="1" fillId="0" borderId="0" xfId="22" applyNumberFormat="1" applyFont="1" applyAlignment="1" applyProtection="1">
      <alignment/>
      <protection/>
    </xf>
    <xf numFmtId="38" fontId="2" fillId="0" borderId="0" xfId="21" applyNumberFormat="1" applyFont="1" applyBorder="1" applyAlignment="1" applyProtection="1">
      <alignment horizontal="right"/>
      <protection/>
    </xf>
    <xf numFmtId="0" fontId="13" fillId="0" borderId="0" xfId="21" applyFont="1">
      <alignment/>
      <protection/>
    </xf>
    <xf numFmtId="0" fontId="4" fillId="0" borderId="0" xfId="0" applyFont="1" applyAlignment="1">
      <alignment horizontal="right"/>
    </xf>
    <xf numFmtId="0" fontId="4" fillId="0" borderId="0" xfId="0" applyFont="1" applyAlignment="1" quotePrefix="1">
      <alignment horizontal="right"/>
    </xf>
    <xf numFmtId="0" fontId="17" fillId="0" borderId="0" xfId="0" applyFont="1" applyAlignment="1">
      <alignment/>
    </xf>
    <xf numFmtId="0" fontId="18" fillId="0" borderId="0" xfId="0" applyFont="1" applyAlignment="1">
      <alignment/>
    </xf>
    <xf numFmtId="0" fontId="4" fillId="0" borderId="0" xfId="0" applyFont="1" applyBorder="1" applyAlignment="1">
      <alignment/>
    </xf>
    <xf numFmtId="188" fontId="3" fillId="0" borderId="0" xfId="15" applyNumberFormat="1" applyFont="1" applyAlignment="1">
      <alignment/>
    </xf>
    <xf numFmtId="188" fontId="3" fillId="0" borderId="0" xfId="15" applyNumberFormat="1" applyFont="1" applyBorder="1" applyAlignment="1">
      <alignment/>
    </xf>
    <xf numFmtId="208" fontId="3" fillId="0" borderId="0" xfId="15" applyNumberFormat="1" applyFont="1" applyBorder="1" applyAlignment="1">
      <alignment horizontal="left"/>
    </xf>
    <xf numFmtId="0" fontId="4" fillId="0" borderId="6" xfId="0" applyFont="1" applyBorder="1" applyAlignment="1">
      <alignment/>
    </xf>
    <xf numFmtId="188" fontId="3" fillId="0" borderId="6" xfId="0" applyNumberFormat="1" applyFont="1" applyBorder="1" applyAlignment="1">
      <alignment/>
    </xf>
    <xf numFmtId="188" fontId="3" fillId="0" borderId="0" xfId="0" applyNumberFormat="1" applyFont="1" applyBorder="1" applyAlignment="1">
      <alignment/>
    </xf>
    <xf numFmtId="43" fontId="3" fillId="0" borderId="0" xfId="15" applyFont="1" applyBorder="1" applyAlignment="1">
      <alignment horizontal="left"/>
    </xf>
    <xf numFmtId="0" fontId="4" fillId="0" borderId="0" xfId="0" applyFont="1" applyAlignment="1">
      <alignment/>
    </xf>
    <xf numFmtId="188" fontId="3" fillId="0" borderId="6" xfId="15" applyNumberFormat="1" applyFont="1" applyBorder="1" applyAlignment="1">
      <alignment/>
    </xf>
    <xf numFmtId="0" fontId="19" fillId="0" borderId="0" xfId="0" applyFont="1" applyAlignment="1">
      <alignment/>
    </xf>
    <xf numFmtId="0" fontId="0" fillId="0" borderId="0" xfId="0" applyFont="1" applyAlignment="1">
      <alignment/>
    </xf>
    <xf numFmtId="188" fontId="0" fillId="0" borderId="0" xfId="15" applyNumberFormat="1" applyAlignment="1">
      <alignment/>
    </xf>
    <xf numFmtId="188" fontId="2" fillId="0" borderId="0" xfId="0" applyNumberFormat="1" applyFont="1" applyAlignment="1" applyProtection="1">
      <alignment/>
      <protection/>
    </xf>
    <xf numFmtId="188" fontId="1" fillId="0" borderId="0" xfId="0" applyNumberFormat="1" applyFont="1" applyAlignment="1" applyProtection="1">
      <alignment/>
      <protection/>
    </xf>
    <xf numFmtId="188" fontId="1" fillId="0" borderId="0" xfId="0" applyNumberFormat="1" applyFont="1" applyAlignment="1">
      <alignment/>
    </xf>
    <xf numFmtId="188" fontId="2" fillId="0" borderId="7" xfId="0" applyNumberFormat="1" applyFont="1" applyBorder="1" applyAlignment="1" applyProtection="1">
      <alignment/>
      <protection/>
    </xf>
    <xf numFmtId="188" fontId="1" fillId="0" borderId="7" xfId="0" applyNumberFormat="1" applyFont="1" applyBorder="1" applyAlignment="1" applyProtection="1">
      <alignment/>
      <protection/>
    </xf>
    <xf numFmtId="188" fontId="2" fillId="0" borderId="0" xfId="0" applyNumberFormat="1" applyFont="1" applyBorder="1" applyAlignment="1" applyProtection="1">
      <alignment/>
      <protection/>
    </xf>
    <xf numFmtId="188" fontId="1" fillId="0" borderId="0" xfId="0" applyNumberFormat="1" applyFont="1" applyBorder="1" applyAlignment="1" applyProtection="1">
      <alignment/>
      <protection/>
    </xf>
    <xf numFmtId="188" fontId="2" fillId="0" borderId="0" xfId="0" applyNumberFormat="1" applyFont="1" applyAlignment="1">
      <alignment/>
    </xf>
    <xf numFmtId="188" fontId="2" fillId="0" borderId="8" xfId="0" applyNumberFormat="1" applyFont="1" applyBorder="1" applyAlignment="1" applyProtection="1">
      <alignment/>
      <protection/>
    </xf>
    <xf numFmtId="188" fontId="1" fillId="0" borderId="9" xfId="0" applyNumberFormat="1" applyFont="1" applyBorder="1" applyAlignment="1" applyProtection="1">
      <alignment/>
      <protection/>
    </xf>
    <xf numFmtId="188" fontId="1" fillId="0" borderId="9" xfId="0" applyNumberFormat="1" applyFont="1" applyBorder="1" applyAlignment="1">
      <alignment/>
    </xf>
    <xf numFmtId="188" fontId="2" fillId="0" borderId="9" xfId="0" applyNumberFormat="1" applyFont="1" applyBorder="1" applyAlignment="1">
      <alignment/>
    </xf>
    <xf numFmtId="188" fontId="2" fillId="0" borderId="10" xfId="0" applyNumberFormat="1" applyFont="1" applyBorder="1" applyAlignment="1" applyProtection="1">
      <alignment/>
      <protection/>
    </xf>
    <xf numFmtId="188" fontId="1" fillId="0" borderId="4" xfId="0" applyNumberFormat="1" applyFont="1" applyBorder="1" applyAlignment="1">
      <alignment/>
    </xf>
    <xf numFmtId="188" fontId="2" fillId="0" borderId="4" xfId="0" applyNumberFormat="1" applyFont="1" applyBorder="1" applyAlignment="1">
      <alignment/>
    </xf>
    <xf numFmtId="188" fontId="2" fillId="0" borderId="9" xfId="0" applyNumberFormat="1" applyFont="1" applyBorder="1" applyAlignment="1" applyProtection="1">
      <alignment/>
      <protection/>
    </xf>
    <xf numFmtId="188" fontId="2" fillId="0" borderId="4" xfId="0" applyNumberFormat="1" applyFont="1" applyBorder="1" applyAlignment="1" applyProtection="1">
      <alignment/>
      <protection/>
    </xf>
    <xf numFmtId="188" fontId="1" fillId="0" borderId="0" xfId="0" applyNumberFormat="1" applyFont="1" applyBorder="1" applyAlignment="1">
      <alignment/>
    </xf>
    <xf numFmtId="188" fontId="2" fillId="0" borderId="4" xfId="0" applyNumberFormat="1" applyFont="1" applyBorder="1" applyAlignment="1" applyProtection="1" quotePrefix="1">
      <alignment horizontal="right"/>
      <protection/>
    </xf>
    <xf numFmtId="188" fontId="2" fillId="0" borderId="0" xfId="0" applyNumberFormat="1" applyFont="1" applyAlignment="1" applyProtection="1" quotePrefix="1">
      <alignment horizontal="right"/>
      <protection/>
    </xf>
    <xf numFmtId="188" fontId="1" fillId="0" borderId="0" xfId="0" applyNumberFormat="1" applyFont="1" applyAlignment="1" applyProtection="1" quotePrefix="1">
      <alignment horizontal="right"/>
      <protection/>
    </xf>
    <xf numFmtId="188" fontId="2" fillId="0" borderId="1" xfId="0" applyNumberFormat="1" applyFont="1" applyBorder="1" applyAlignment="1" applyProtection="1" quotePrefix="1">
      <alignment horizontal="right"/>
      <protection/>
    </xf>
    <xf numFmtId="188" fontId="1" fillId="0" borderId="1" xfId="0" applyNumberFormat="1" applyFont="1" applyBorder="1" applyAlignment="1" applyProtection="1" quotePrefix="1">
      <alignment horizontal="right"/>
      <protection/>
    </xf>
    <xf numFmtId="188" fontId="2" fillId="0" borderId="8" xfId="0" applyNumberFormat="1" applyFont="1" applyBorder="1" applyAlignment="1">
      <alignment/>
    </xf>
    <xf numFmtId="188" fontId="1" fillId="0" borderId="11" xfId="0" applyNumberFormat="1" applyFont="1" applyBorder="1" applyAlignment="1">
      <alignment/>
    </xf>
    <xf numFmtId="188" fontId="2" fillId="0" borderId="10" xfId="0" applyNumberFormat="1" applyFont="1" applyBorder="1" applyAlignment="1">
      <alignment/>
    </xf>
    <xf numFmtId="188" fontId="1" fillId="0" borderId="12" xfId="0" applyNumberFormat="1" applyFont="1" applyBorder="1" applyAlignment="1">
      <alignment/>
    </xf>
    <xf numFmtId="188" fontId="1" fillId="0" borderId="11" xfId="0" applyNumberFormat="1" applyFont="1" applyBorder="1" applyAlignment="1" applyProtection="1">
      <alignment/>
      <protection/>
    </xf>
    <xf numFmtId="188" fontId="1" fillId="0" borderId="12" xfId="0" applyNumberFormat="1" applyFont="1" applyBorder="1" applyAlignment="1" applyProtection="1">
      <alignment/>
      <protection/>
    </xf>
    <xf numFmtId="188" fontId="2" fillId="0" borderId="2" xfId="0" applyNumberFormat="1" applyFont="1" applyBorder="1" applyAlignment="1" applyProtection="1">
      <alignment/>
      <protection/>
    </xf>
    <xf numFmtId="188" fontId="1" fillId="0" borderId="2" xfId="0" applyNumberFormat="1" applyFont="1" applyBorder="1" applyAlignment="1" applyProtection="1">
      <alignment/>
      <protection/>
    </xf>
    <xf numFmtId="188" fontId="1" fillId="0" borderId="4" xfId="0" applyNumberFormat="1" applyFont="1" applyBorder="1" applyAlignment="1" applyProtection="1" quotePrefix="1">
      <alignment horizontal="right"/>
      <protection/>
    </xf>
    <xf numFmtId="37" fontId="1" fillId="0" borderId="0" xfId="21" applyNumberFormat="1" applyFont="1" applyAlignment="1" applyProtection="1">
      <alignment horizontal="center"/>
      <protection/>
    </xf>
    <xf numFmtId="37" fontId="1" fillId="0" borderId="4" xfId="21" applyNumberFormat="1" applyFont="1" applyBorder="1" applyProtection="1">
      <alignment/>
      <protection/>
    </xf>
    <xf numFmtId="37" fontId="1" fillId="0" borderId="0" xfId="21" applyNumberFormat="1" applyFont="1" applyProtection="1" quotePrefix="1">
      <alignment/>
      <protection/>
    </xf>
    <xf numFmtId="37" fontId="1" fillId="0" borderId="4" xfId="21" applyNumberFormat="1" applyFont="1" applyBorder="1" applyAlignment="1" applyProtection="1">
      <alignment horizontal="center"/>
      <protection/>
    </xf>
    <xf numFmtId="0" fontId="3" fillId="0" borderId="4" xfId="0" applyFont="1" applyBorder="1" applyAlignment="1">
      <alignment/>
    </xf>
    <xf numFmtId="0" fontId="4" fillId="0" borderId="9" xfId="0" applyFont="1" applyBorder="1" applyAlignment="1">
      <alignment/>
    </xf>
    <xf numFmtId="188" fontId="2" fillId="0" borderId="0" xfId="15" applyNumberFormat="1" applyFont="1" applyAlignment="1">
      <alignment/>
    </xf>
    <xf numFmtId="188" fontId="3" fillId="0" borderId="8" xfId="0" applyNumberFormat="1" applyFont="1" applyBorder="1" applyAlignment="1">
      <alignment/>
    </xf>
    <xf numFmtId="188" fontId="3" fillId="0" borderId="9" xfId="0" applyNumberFormat="1" applyFont="1" applyBorder="1" applyAlignment="1">
      <alignment/>
    </xf>
    <xf numFmtId="188" fontId="3" fillId="0" borderId="11" xfId="15" applyNumberFormat="1" applyFont="1" applyBorder="1" applyAlignment="1">
      <alignment/>
    </xf>
    <xf numFmtId="188" fontId="3" fillId="0" borderId="10" xfId="0" applyNumberFormat="1" applyFont="1" applyBorder="1" applyAlignment="1">
      <alignment/>
    </xf>
    <xf numFmtId="188" fontId="3" fillId="0" borderId="4" xfId="0" applyNumberFormat="1" applyFont="1" applyBorder="1" applyAlignment="1">
      <alignment/>
    </xf>
    <xf numFmtId="188" fontId="3" fillId="0" borderId="4" xfId="15" applyNumberFormat="1" applyFont="1" applyBorder="1" applyAlignment="1">
      <alignment/>
    </xf>
    <xf numFmtId="188" fontId="3" fillId="0" borderId="12" xfId="15" applyNumberFormat="1" applyFont="1" applyBorder="1" applyAlignment="1">
      <alignment/>
    </xf>
    <xf numFmtId="188" fontId="3" fillId="0" borderId="9" xfId="15" applyNumberFormat="1" applyFont="1" applyBorder="1" applyAlignment="1">
      <alignment/>
    </xf>
    <xf numFmtId="188" fontId="1" fillId="0" borderId="0" xfId="0" applyNumberFormat="1" applyFont="1" applyFill="1" applyAlignment="1" applyProtection="1">
      <alignment/>
      <protection/>
    </xf>
    <xf numFmtId="188" fontId="1" fillId="0" borderId="7" xfId="0" applyNumberFormat="1" applyFont="1" applyFill="1" applyBorder="1" applyAlignment="1" applyProtection="1">
      <alignment/>
      <protection/>
    </xf>
    <xf numFmtId="188" fontId="1" fillId="0" borderId="0" xfId="0" applyNumberFormat="1" applyFont="1" applyFill="1" applyBorder="1" applyAlignment="1" applyProtection="1">
      <alignment/>
      <protection/>
    </xf>
    <xf numFmtId="188" fontId="1" fillId="0" borderId="0" xfId="0" applyNumberFormat="1" applyFont="1" applyFill="1" applyAlignment="1">
      <alignment/>
    </xf>
    <xf numFmtId="188" fontId="1" fillId="0" borderId="9" xfId="0" applyNumberFormat="1" applyFont="1" applyFill="1" applyBorder="1" applyAlignment="1">
      <alignment/>
    </xf>
    <xf numFmtId="188" fontId="1" fillId="0" borderId="4" xfId="0" applyNumberFormat="1" applyFont="1" applyFill="1" applyBorder="1" applyAlignment="1">
      <alignment/>
    </xf>
    <xf numFmtId="188" fontId="1" fillId="0" borderId="9" xfId="0" applyNumberFormat="1" applyFont="1" applyFill="1" applyBorder="1" applyAlignment="1" applyProtection="1">
      <alignment/>
      <protection/>
    </xf>
    <xf numFmtId="188" fontId="1" fillId="0" borderId="4" xfId="0" applyNumberFormat="1" applyFont="1" applyFill="1" applyBorder="1" applyAlignment="1" applyProtection="1">
      <alignment/>
      <protection/>
    </xf>
    <xf numFmtId="188" fontId="1" fillId="0" borderId="2" xfId="0" applyNumberFormat="1" applyFont="1" applyFill="1" applyBorder="1" applyAlignment="1" applyProtection="1">
      <alignment/>
      <protection/>
    </xf>
    <xf numFmtId="188" fontId="1" fillId="0" borderId="4" xfId="0" applyNumberFormat="1" applyFont="1" applyFill="1" applyBorder="1" applyAlignment="1" applyProtection="1" quotePrefix="1">
      <alignment horizontal="right"/>
      <protection/>
    </xf>
    <xf numFmtId="188" fontId="1" fillId="0" borderId="0" xfId="0" applyNumberFormat="1" applyFont="1" applyFill="1" applyAlignment="1" applyProtection="1" quotePrefix="1">
      <alignment horizontal="right"/>
      <protection/>
    </xf>
    <xf numFmtId="188" fontId="1" fillId="0" borderId="1" xfId="0" applyNumberFormat="1" applyFont="1" applyFill="1" applyBorder="1" applyAlignment="1" applyProtection="1" quotePrefix="1">
      <alignment horizontal="right"/>
      <protection/>
    </xf>
    <xf numFmtId="188" fontId="4" fillId="0" borderId="0" xfId="15" applyNumberFormat="1" applyFont="1" applyAlignment="1">
      <alignment/>
    </xf>
    <xf numFmtId="37" fontId="13" fillId="0" borderId="0" xfId="21" applyNumberFormat="1" applyFont="1">
      <alignment/>
      <protection/>
    </xf>
    <xf numFmtId="37" fontId="13" fillId="0" borderId="0" xfId="21" applyNumberFormat="1" applyFont="1" applyProtection="1">
      <alignment/>
      <protection/>
    </xf>
    <xf numFmtId="210" fontId="14" fillId="0" borderId="0" xfId="0" applyNumberFormat="1" applyFont="1" applyFill="1" applyBorder="1" applyAlignment="1">
      <alignment/>
    </xf>
    <xf numFmtId="41" fontId="14" fillId="0" borderId="0" xfId="0" applyNumberFormat="1" applyFont="1" applyFill="1" applyBorder="1" applyAlignment="1">
      <alignment/>
    </xf>
    <xf numFmtId="41" fontId="14" fillId="0" borderId="0" xfId="0" applyNumberFormat="1" applyFont="1" applyFill="1" applyBorder="1" applyAlignment="1">
      <alignment horizontal="right"/>
    </xf>
    <xf numFmtId="0" fontId="13" fillId="0" borderId="0" xfId="21" applyFont="1" applyAlignment="1">
      <alignment horizontal="center"/>
      <protection/>
    </xf>
    <xf numFmtId="0" fontId="13" fillId="0" borderId="0" xfId="21" applyAlignment="1">
      <alignment horizontal="center"/>
      <protection/>
    </xf>
    <xf numFmtId="209" fontId="14" fillId="0" borderId="0" xfId="0" applyFont="1" applyFill="1" applyBorder="1" applyAlignment="1">
      <alignment/>
    </xf>
    <xf numFmtId="0" fontId="4" fillId="0" borderId="0" xfId="21" applyFont="1">
      <alignment/>
      <protection/>
    </xf>
    <xf numFmtId="0" fontId="21" fillId="0" borderId="0" xfId="21" applyFont="1">
      <alignment/>
      <protection/>
    </xf>
    <xf numFmtId="0" fontId="22" fillId="0" borderId="0" xfId="21" applyFont="1">
      <alignment/>
      <protection/>
    </xf>
    <xf numFmtId="10" fontId="1" fillId="0" borderId="1" xfId="22" applyNumberFormat="1" applyFont="1" applyBorder="1" applyAlignment="1">
      <alignment horizontal="right"/>
    </xf>
    <xf numFmtId="167" fontId="2" fillId="0" borderId="1" xfId="21" applyNumberFormat="1" applyFont="1" applyBorder="1" applyAlignment="1">
      <alignment horizontal="right"/>
      <protection/>
    </xf>
    <xf numFmtId="0" fontId="1" fillId="0" borderId="1" xfId="21" applyFont="1" applyBorder="1" applyAlignment="1">
      <alignment horizontal="right"/>
      <protection/>
    </xf>
    <xf numFmtId="0" fontId="2" fillId="0" borderId="0" xfId="21" applyFont="1" applyBorder="1" applyAlignment="1">
      <alignment horizontal="right"/>
      <protection/>
    </xf>
    <xf numFmtId="0" fontId="1" fillId="0" borderId="0" xfId="21" applyFont="1" applyBorder="1" applyAlignment="1">
      <alignment horizontal="right"/>
      <protection/>
    </xf>
    <xf numFmtId="209" fontId="1" fillId="0" borderId="0" xfId="0" applyFont="1" applyFill="1" applyAlignment="1">
      <alignment/>
    </xf>
    <xf numFmtId="209" fontId="1" fillId="0" borderId="0" xfId="0" applyFont="1" applyFill="1" applyBorder="1" applyAlignment="1">
      <alignment/>
    </xf>
    <xf numFmtId="210" fontId="1" fillId="0" borderId="0" xfId="0" applyNumberFormat="1" applyFont="1" applyFill="1" applyBorder="1" applyAlignment="1">
      <alignment/>
    </xf>
    <xf numFmtId="41" fontId="1" fillId="0" borderId="0" xfId="0" applyNumberFormat="1" applyFont="1" applyFill="1" applyBorder="1" applyAlignment="1">
      <alignment/>
    </xf>
    <xf numFmtId="188" fontId="1" fillId="0" borderId="0" xfId="15" applyNumberFormat="1" applyFont="1" applyAlignment="1">
      <alignment/>
    </xf>
    <xf numFmtId="188" fontId="7" fillId="0" borderId="0" xfId="15" applyNumberFormat="1" applyFont="1" applyAlignment="1">
      <alignment/>
    </xf>
    <xf numFmtId="188" fontId="2" fillId="0" borderId="0" xfId="15" applyNumberFormat="1" applyFont="1" applyAlignment="1">
      <alignment/>
    </xf>
    <xf numFmtId="188" fontId="2" fillId="0" borderId="0" xfId="15" applyNumberFormat="1" applyFont="1" applyAlignment="1">
      <alignment horizontal="center"/>
    </xf>
    <xf numFmtId="188" fontId="2" fillId="0" borderId="0" xfId="15" applyNumberFormat="1" applyFont="1" applyAlignment="1" quotePrefix="1">
      <alignment horizontal="center"/>
    </xf>
    <xf numFmtId="188" fontId="1" fillId="0" borderId="4" xfId="15" applyNumberFormat="1" applyFont="1" applyBorder="1" applyAlignment="1">
      <alignment/>
    </xf>
    <xf numFmtId="188" fontId="1" fillId="0" borderId="0" xfId="15" applyNumberFormat="1" applyFont="1" applyBorder="1" applyAlignment="1">
      <alignment/>
    </xf>
    <xf numFmtId="188" fontId="1" fillId="0" borderId="13" xfId="15" applyNumberFormat="1" applyFont="1" applyBorder="1" applyAlignment="1">
      <alignment/>
    </xf>
    <xf numFmtId="188" fontId="1" fillId="0" borderId="1" xfId="15" applyNumberFormat="1" applyFont="1" applyBorder="1" applyAlignment="1">
      <alignment/>
    </xf>
    <xf numFmtId="188" fontId="1" fillId="0" borderId="6" xfId="15" applyNumberFormat="1" applyFont="1" applyBorder="1" applyAlignment="1">
      <alignment/>
    </xf>
    <xf numFmtId="0" fontId="2" fillId="0" borderId="0" xfId="21" applyFont="1" applyAlignment="1" applyProtection="1">
      <alignment horizontal="right"/>
      <protection/>
    </xf>
    <xf numFmtId="188" fontId="4" fillId="0" borderId="0" xfId="15" applyNumberFormat="1" applyFont="1" applyAlignment="1">
      <alignment/>
    </xf>
    <xf numFmtId="188" fontId="2" fillId="0" borderId="0" xfId="15" applyNumberFormat="1" applyFont="1" applyAlignment="1">
      <alignment horizontal="right"/>
    </xf>
    <xf numFmtId="10" fontId="1" fillId="0" borderId="0" xfId="22" applyNumberFormat="1" applyFont="1" applyFill="1" applyAlignment="1">
      <alignment/>
    </xf>
    <xf numFmtId="0" fontId="4" fillId="0" borderId="0" xfId="0" applyFont="1" applyAlignment="1" applyProtection="1">
      <alignment horizontal="left"/>
      <protection/>
    </xf>
    <xf numFmtId="0" fontId="2" fillId="0" borderId="0" xfId="0" applyFont="1" applyAlignment="1">
      <alignment/>
    </xf>
    <xf numFmtId="0" fontId="2" fillId="0" borderId="0" xfId="0" applyFont="1" applyAlignment="1" applyProtection="1">
      <alignment horizontal="center"/>
      <protection/>
    </xf>
    <xf numFmtId="37" fontId="10" fillId="0" borderId="0" xfId="0" applyNumberFormat="1" applyFont="1" applyAlignment="1" applyProtection="1">
      <alignment horizontal="center"/>
      <protection/>
    </xf>
    <xf numFmtId="37" fontId="20" fillId="0" borderId="0" xfId="0" applyNumberFormat="1" applyFont="1" applyAlignment="1" applyProtection="1">
      <alignment horizontal="center"/>
      <protection/>
    </xf>
    <xf numFmtId="37" fontId="9" fillId="0" borderId="0" xfId="0" applyNumberFormat="1" applyFont="1" applyAlignment="1" applyProtection="1">
      <alignment horizontal="center"/>
      <protection/>
    </xf>
    <xf numFmtId="37" fontId="2" fillId="0" borderId="0" xfId="0" applyNumberFormat="1" applyFont="1" applyAlignment="1" applyProtection="1">
      <alignment horizontal="center"/>
      <protection/>
    </xf>
    <xf numFmtId="37" fontId="4" fillId="0" borderId="0" xfId="0" applyNumberFormat="1" applyFont="1" applyAlignment="1" applyProtection="1">
      <alignment horizontal="center"/>
      <protection/>
    </xf>
    <xf numFmtId="37" fontId="1" fillId="0" borderId="0" xfId="0" applyNumberFormat="1" applyFont="1" applyAlignment="1" applyProtection="1">
      <alignment horizontal="center"/>
      <protection/>
    </xf>
    <xf numFmtId="0" fontId="2" fillId="0" borderId="0" xfId="21" applyFont="1" applyAlignment="1">
      <alignment horizontal="center"/>
      <protection/>
    </xf>
    <xf numFmtId="0" fontId="2" fillId="0" borderId="0" xfId="21" applyFont="1" applyAlignment="1" applyProtection="1">
      <alignment horizontal="center"/>
      <protection/>
    </xf>
    <xf numFmtId="0" fontId="4" fillId="0" borderId="0" xfId="21" applyFont="1" applyAlignment="1">
      <alignment horizontal="center"/>
      <protection/>
    </xf>
    <xf numFmtId="0" fontId="4" fillId="0" borderId="0" xfId="0" applyFont="1" applyAlignment="1">
      <alignment horizontal="center"/>
    </xf>
    <xf numFmtId="0" fontId="4" fillId="0" borderId="0" xfId="0" applyFont="1" applyAlignment="1" quotePrefix="1">
      <alignment horizontal="center"/>
    </xf>
    <xf numFmtId="37" fontId="10" fillId="0" borderId="0" xfId="0" applyNumberFormat="1" applyFont="1" applyAlignment="1" applyProtection="1">
      <alignment/>
      <protection/>
    </xf>
    <xf numFmtId="37" fontId="20" fillId="0" borderId="0" xfId="0" applyNumberFormat="1" applyFont="1" applyAlignment="1" applyProtection="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BS-06-2004(Group &amp; Ba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117</xdr:row>
      <xdr:rowOff>123825</xdr:rowOff>
    </xdr:from>
    <xdr:to>
      <xdr:col>6</xdr:col>
      <xdr:colOff>819150</xdr:colOff>
      <xdr:row>123</xdr:row>
      <xdr:rowOff>142875</xdr:rowOff>
    </xdr:to>
    <xdr:sp>
      <xdr:nvSpPr>
        <xdr:cNvPr id="1" name="TextBox 2"/>
        <xdr:cNvSpPr txBox="1">
          <a:spLocks noChangeArrowheads="1"/>
        </xdr:cNvSpPr>
      </xdr:nvSpPr>
      <xdr:spPr>
        <a:xfrm>
          <a:off x="285750" y="21355050"/>
          <a:ext cx="6534150" cy="1143000"/>
        </a:xfrm>
        <a:prstGeom prst="rect">
          <a:avLst/>
        </a:prstGeom>
        <a:noFill/>
        <a:ln w="9525" cmpd="sng">
          <a:noFill/>
        </a:ln>
      </xdr:spPr>
      <xdr:txBody>
        <a:bodyPr vertOverflow="clip" wrap="square"/>
        <a:p>
          <a:pPr algn="just">
            <a:defRPr/>
          </a:pPr>
          <a:r>
            <a:rPr lang="en-US" cap="none" sz="1200" b="0" i="0" u="none" baseline="0"/>
            <a:t>In arriving at the capital base used in the ratio calculations of the Group and the Bank, the proposed dividends for respective financial years were not deducted.
The Bank Negara Malaysia Guidelines on Market Risk Capital Adequacy Framework are effective from 1 April 2005.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57"/>
  <sheetViews>
    <sheetView view="pageBreakPreview" zoomScaleSheetLayoutView="100" workbookViewId="0" topLeftCell="A34">
      <selection activeCell="B17" sqref="B17"/>
    </sheetView>
  </sheetViews>
  <sheetFormatPr defaultColWidth="9.140625" defaultRowHeight="12.75"/>
  <cols>
    <col min="1" max="1" width="38.7109375" style="4" customWidth="1"/>
    <col min="2" max="3" width="12.57421875" style="4" customWidth="1"/>
    <col min="4" max="4" width="0.9921875" style="4" customWidth="1"/>
    <col min="5" max="5" width="12.57421875" style="4" customWidth="1"/>
    <col min="6" max="6" width="12.57421875" style="24" customWidth="1"/>
    <col min="7" max="7" width="8.140625" style="4" customWidth="1"/>
    <col min="8" max="8" width="2.28125" style="4" customWidth="1"/>
    <col min="9" max="10" width="8.00390625" style="4" bestFit="1" customWidth="1"/>
    <col min="11" max="11" width="8.8515625" style="4" bestFit="1" customWidth="1"/>
    <col min="12" max="12" width="8.00390625" style="4" bestFit="1" customWidth="1"/>
    <col min="13" max="16384" width="7.8515625" style="4" customWidth="1"/>
  </cols>
  <sheetData>
    <row r="1" spans="6:7" ht="12.75">
      <c r="F1" s="39"/>
      <c r="G1" s="5"/>
    </row>
    <row r="2" spans="1:8" ht="14.25">
      <c r="A2" s="187" t="s">
        <v>15</v>
      </c>
      <c r="B2" s="187"/>
      <c r="C2" s="187"/>
      <c r="D2" s="187"/>
      <c r="E2" s="187"/>
      <c r="F2" s="187"/>
      <c r="G2" s="6"/>
      <c r="H2" s="6"/>
    </row>
    <row r="3" spans="1:8" ht="15">
      <c r="A3" s="188" t="s">
        <v>16</v>
      </c>
      <c r="B3" s="188"/>
      <c r="C3" s="188"/>
      <c r="D3" s="188"/>
      <c r="E3" s="188"/>
      <c r="F3" s="188"/>
      <c r="G3" s="7"/>
      <c r="H3" s="7"/>
    </row>
    <row r="4" spans="1:8" ht="15">
      <c r="A4" s="189" t="s">
        <v>17</v>
      </c>
      <c r="B4" s="189"/>
      <c r="C4" s="189"/>
      <c r="D4" s="189"/>
      <c r="E4" s="189"/>
      <c r="F4" s="189"/>
      <c r="G4" s="7"/>
      <c r="H4" s="7"/>
    </row>
    <row r="5" spans="1:8" ht="15">
      <c r="A5" s="189" t="s">
        <v>18</v>
      </c>
      <c r="B5" s="189"/>
      <c r="C5" s="189"/>
      <c r="D5" s="189"/>
      <c r="E5" s="189"/>
      <c r="F5" s="189"/>
      <c r="G5" s="7"/>
      <c r="H5" s="7"/>
    </row>
    <row r="6" spans="1:8" ht="12.75">
      <c r="A6" s="8"/>
      <c r="B6" s="8"/>
      <c r="C6" s="8"/>
      <c r="D6" s="8"/>
      <c r="E6" s="8"/>
      <c r="F6" s="9"/>
      <c r="G6" s="8"/>
      <c r="H6" s="8"/>
    </row>
    <row r="7" spans="1:7" ht="14.25">
      <c r="A7" s="186" t="s">
        <v>159</v>
      </c>
      <c r="B7" s="186"/>
      <c r="C7" s="186"/>
      <c r="D7" s="186"/>
      <c r="E7" s="186"/>
      <c r="F7" s="186"/>
      <c r="G7" s="10"/>
    </row>
    <row r="8" spans="1:7" ht="14.25">
      <c r="A8" s="2"/>
      <c r="B8" s="2"/>
      <c r="C8" s="2"/>
      <c r="D8" s="2"/>
      <c r="E8" s="2"/>
      <c r="F8" s="2"/>
      <c r="G8" s="10"/>
    </row>
    <row r="9" spans="1:7" ht="14.25">
      <c r="A9" s="2"/>
      <c r="B9" s="2"/>
      <c r="C9" s="2"/>
      <c r="D9" s="2"/>
      <c r="E9" s="2"/>
      <c r="F9" s="2"/>
      <c r="G9" s="10"/>
    </row>
    <row r="10" spans="1:7" ht="14.25">
      <c r="A10" s="10"/>
      <c r="B10" s="11"/>
      <c r="C10" s="11"/>
      <c r="D10" s="11"/>
      <c r="E10" s="11"/>
      <c r="F10" s="12"/>
      <c r="G10" s="10"/>
    </row>
    <row r="11" spans="1:7" ht="15.75">
      <c r="A11" s="10"/>
      <c r="B11" s="11" t="s">
        <v>23</v>
      </c>
      <c r="C11" s="11" t="s">
        <v>24</v>
      </c>
      <c r="D11" s="11"/>
      <c r="E11" s="13" t="s">
        <v>37</v>
      </c>
      <c r="F11" s="13" t="s">
        <v>37</v>
      </c>
      <c r="G11" s="10"/>
    </row>
    <row r="12" spans="2:8" ht="14.25">
      <c r="B12" s="14" t="s">
        <v>21</v>
      </c>
      <c r="C12" s="14" t="s">
        <v>21</v>
      </c>
      <c r="D12" s="14"/>
      <c r="E12" s="11" t="s">
        <v>21</v>
      </c>
      <c r="F12" s="12" t="s">
        <v>21</v>
      </c>
      <c r="G12" s="15"/>
      <c r="H12" s="15"/>
    </row>
    <row r="13" spans="1:8" ht="14.25">
      <c r="A13" s="16"/>
      <c r="B13" s="17" t="s">
        <v>127</v>
      </c>
      <c r="C13" s="17" t="s">
        <v>34</v>
      </c>
      <c r="D13" s="11"/>
      <c r="E13" s="17" t="s">
        <v>127</v>
      </c>
      <c r="F13" s="17" t="s">
        <v>34</v>
      </c>
      <c r="G13" s="18"/>
      <c r="H13" s="18"/>
    </row>
    <row r="14" spans="1:8" ht="15">
      <c r="A14" s="16"/>
      <c r="B14" s="11" t="s">
        <v>0</v>
      </c>
      <c r="C14" s="11" t="s">
        <v>0</v>
      </c>
      <c r="D14" s="19"/>
      <c r="E14" s="11" t="s">
        <v>0</v>
      </c>
      <c r="F14" s="12" t="s">
        <v>0</v>
      </c>
      <c r="G14" s="18"/>
      <c r="H14" s="18"/>
    </row>
    <row r="15" spans="1:8" ht="15">
      <c r="A15" s="20" t="s">
        <v>1</v>
      </c>
      <c r="B15" s="90">
        <v>1851029</v>
      </c>
      <c r="C15" s="137">
        <v>1803657</v>
      </c>
      <c r="D15" s="92"/>
      <c r="E15" s="90">
        <v>7564457</v>
      </c>
      <c r="F15" s="91">
        <v>7237439</v>
      </c>
      <c r="G15" s="16"/>
      <c r="H15" s="16"/>
    </row>
    <row r="16" spans="1:8" ht="15">
      <c r="A16" s="20" t="s">
        <v>2</v>
      </c>
      <c r="B16" s="90">
        <v>-753172</v>
      </c>
      <c r="C16" s="137">
        <v>-745960</v>
      </c>
      <c r="D16" s="92"/>
      <c r="E16" s="90">
        <v>-3304723</v>
      </c>
      <c r="F16" s="91">
        <v>-3097509</v>
      </c>
      <c r="G16" s="16"/>
      <c r="H16" s="16"/>
    </row>
    <row r="17" spans="1:8" ht="15">
      <c r="A17" s="20" t="s">
        <v>3</v>
      </c>
      <c r="B17" s="93">
        <f>SUM(B15:B16)</f>
        <v>1097857</v>
      </c>
      <c r="C17" s="138">
        <f>SUM(C15:C16)</f>
        <v>1057697</v>
      </c>
      <c r="D17" s="92"/>
      <c r="E17" s="93">
        <f>SUM(E15:E16)</f>
        <v>4259734</v>
      </c>
      <c r="F17" s="94">
        <f>SUM(F15:F16)</f>
        <v>4139930</v>
      </c>
      <c r="G17" s="16"/>
      <c r="H17" s="16"/>
    </row>
    <row r="18" spans="1:8" ht="4.5" customHeight="1">
      <c r="A18" s="20"/>
      <c r="B18" s="95"/>
      <c r="C18" s="139"/>
      <c r="D18" s="92"/>
      <c r="E18" s="95"/>
      <c r="F18" s="96"/>
      <c r="G18" s="16"/>
      <c r="H18" s="16"/>
    </row>
    <row r="19" spans="1:8" ht="15">
      <c r="A19" s="20" t="s">
        <v>26</v>
      </c>
      <c r="B19" s="90"/>
      <c r="C19" s="137"/>
      <c r="D19" s="92"/>
      <c r="E19" s="90"/>
      <c r="F19" s="91"/>
      <c r="G19" s="16"/>
      <c r="H19" s="16"/>
    </row>
    <row r="20" spans="1:8" ht="15">
      <c r="A20" s="21" t="s">
        <v>31</v>
      </c>
      <c r="B20" s="90"/>
      <c r="C20" s="137"/>
      <c r="D20" s="92"/>
      <c r="E20" s="97"/>
      <c r="F20" s="92"/>
      <c r="G20" s="16"/>
      <c r="H20" s="16"/>
    </row>
    <row r="21" spans="1:8" ht="15">
      <c r="A21" s="21" t="s">
        <v>32</v>
      </c>
      <c r="B21" s="98">
        <v>194880</v>
      </c>
      <c r="C21" s="143">
        <v>193859</v>
      </c>
      <c r="D21" s="100"/>
      <c r="E21" s="101">
        <v>794802</v>
      </c>
      <c r="F21" s="114">
        <v>623529</v>
      </c>
      <c r="G21" s="16"/>
      <c r="H21" s="16"/>
    </row>
    <row r="22" spans="1:8" ht="15">
      <c r="A22" s="21" t="s">
        <v>33</v>
      </c>
      <c r="B22" s="102">
        <v>-1668</v>
      </c>
      <c r="C22" s="144">
        <v>-43249</v>
      </c>
      <c r="D22" s="103"/>
      <c r="E22" s="104">
        <v>-83731</v>
      </c>
      <c r="F22" s="116">
        <v>-101559</v>
      </c>
      <c r="G22" s="16"/>
      <c r="H22" s="16"/>
    </row>
    <row r="23" spans="1:8" ht="15">
      <c r="A23" s="21"/>
      <c r="B23" s="90">
        <f>SUM(B21:B22)</f>
        <v>193212</v>
      </c>
      <c r="C23" s="137">
        <f>SUM(C21:C22)</f>
        <v>150610</v>
      </c>
      <c r="D23" s="92"/>
      <c r="E23" s="90">
        <f>SUM(E21:E22)</f>
        <v>711071</v>
      </c>
      <c r="F23" s="91">
        <f>SUM(F21:F22)</f>
        <v>521970</v>
      </c>
      <c r="G23" s="16"/>
      <c r="H23" s="16"/>
    </row>
    <row r="24" spans="1:8" ht="15">
      <c r="A24" s="21"/>
      <c r="B24" s="90"/>
      <c r="C24" s="137"/>
      <c r="D24" s="92"/>
      <c r="E24" s="97"/>
      <c r="F24" s="92"/>
      <c r="G24" s="16"/>
      <c r="H24" s="16"/>
    </row>
    <row r="25" spans="1:8" ht="15">
      <c r="A25" s="21"/>
      <c r="B25" s="93">
        <f>+B17+B23</f>
        <v>1291069</v>
      </c>
      <c r="C25" s="138">
        <f>+C17+C23</f>
        <v>1208307</v>
      </c>
      <c r="D25" s="92"/>
      <c r="E25" s="93">
        <f>+E17+E23</f>
        <v>4970805</v>
      </c>
      <c r="F25" s="94">
        <f>+F17+F23</f>
        <v>4661900</v>
      </c>
      <c r="G25" s="16"/>
      <c r="H25" s="16"/>
    </row>
    <row r="26" spans="1:8" ht="15">
      <c r="A26" s="20" t="s">
        <v>4</v>
      </c>
      <c r="B26" s="90">
        <v>535217</v>
      </c>
      <c r="C26" s="137">
        <v>418005</v>
      </c>
      <c r="D26" s="92"/>
      <c r="E26" s="90">
        <v>2159149</v>
      </c>
      <c r="F26" s="91">
        <v>1779994</v>
      </c>
      <c r="G26" s="16"/>
      <c r="H26" s="16"/>
    </row>
    <row r="27" spans="1:8" ht="15">
      <c r="A27" s="20" t="s">
        <v>5</v>
      </c>
      <c r="B27" s="105">
        <f>SUM(B25:B26)</f>
        <v>1826286</v>
      </c>
      <c r="C27" s="143">
        <f>SUM(C25:C26)</f>
        <v>1626312</v>
      </c>
      <c r="D27" s="92"/>
      <c r="E27" s="105">
        <f>SUM(E25:E26)</f>
        <v>7129954</v>
      </c>
      <c r="F27" s="99">
        <f>SUM(F25:F26)</f>
        <v>6441894</v>
      </c>
      <c r="G27" s="16"/>
      <c r="H27" s="16"/>
    </row>
    <row r="28" spans="1:8" ht="6.75" customHeight="1">
      <c r="A28" s="21"/>
      <c r="B28" s="97"/>
      <c r="C28" s="140"/>
      <c r="D28" s="92"/>
      <c r="E28" s="97"/>
      <c r="F28" s="92"/>
      <c r="G28" s="16"/>
      <c r="H28" s="16"/>
    </row>
    <row r="29" spans="1:8" ht="15">
      <c r="A29" s="20" t="s">
        <v>6</v>
      </c>
      <c r="B29" s="90">
        <v>-705372</v>
      </c>
      <c r="C29" s="137">
        <v>-678281</v>
      </c>
      <c r="D29" s="92"/>
      <c r="E29" s="90">
        <v>-2810944</v>
      </c>
      <c r="F29" s="91">
        <v>-2592193</v>
      </c>
      <c r="G29" s="16"/>
      <c r="H29" s="16"/>
    </row>
    <row r="30" spans="1:8" ht="15">
      <c r="A30" s="20" t="s">
        <v>7</v>
      </c>
      <c r="B30" s="93">
        <f>SUM(B27:B29)</f>
        <v>1120914</v>
      </c>
      <c r="C30" s="138">
        <f>SUM(C27:C29)</f>
        <v>948031</v>
      </c>
      <c r="D30" s="92"/>
      <c r="E30" s="93">
        <f>SUM(E27:E29)</f>
        <v>4319010</v>
      </c>
      <c r="F30" s="94">
        <f>SUM(F27:F29)</f>
        <v>3849701</v>
      </c>
      <c r="G30" s="16"/>
      <c r="H30" s="16"/>
    </row>
    <row r="31" spans="1:8" ht="9" customHeight="1">
      <c r="A31" s="21"/>
      <c r="B31" s="97"/>
      <c r="C31" s="140"/>
      <c r="D31" s="92"/>
      <c r="E31" s="97"/>
      <c r="F31" s="92"/>
      <c r="G31" s="16"/>
      <c r="H31" s="16"/>
    </row>
    <row r="32" spans="1:8" ht="15">
      <c r="A32" s="20" t="s">
        <v>8</v>
      </c>
      <c r="B32" s="90">
        <v>-310353</v>
      </c>
      <c r="C32" s="137">
        <v>-122150</v>
      </c>
      <c r="D32" s="92"/>
      <c r="E32" s="90">
        <v>-823814</v>
      </c>
      <c r="F32" s="91">
        <v>-494457</v>
      </c>
      <c r="G32" s="16"/>
      <c r="H32" s="16"/>
    </row>
    <row r="33" spans="1:8" ht="15">
      <c r="A33" s="21"/>
      <c r="B33" s="93">
        <f>SUM(B30:B32)</f>
        <v>810561</v>
      </c>
      <c r="C33" s="138">
        <f>SUM(C30:C32)</f>
        <v>825881</v>
      </c>
      <c r="D33" s="92"/>
      <c r="E33" s="93">
        <f>SUM(E30:E32)</f>
        <v>3495196</v>
      </c>
      <c r="F33" s="94">
        <f>SUM(F30:F32)</f>
        <v>3355244</v>
      </c>
      <c r="G33" s="16"/>
      <c r="H33" s="16"/>
    </row>
    <row r="34" spans="1:8" ht="1.5" customHeight="1">
      <c r="A34" s="21"/>
      <c r="B34" s="95"/>
      <c r="C34" s="139"/>
      <c r="D34" s="92"/>
      <c r="E34" s="95"/>
      <c r="F34" s="96"/>
      <c r="G34" s="16"/>
      <c r="H34" s="16"/>
    </row>
    <row r="35" spans="1:8" ht="15">
      <c r="A35" s="20" t="s">
        <v>9</v>
      </c>
      <c r="B35" s="92"/>
      <c r="C35" s="140"/>
      <c r="D35" s="92"/>
      <c r="E35" s="92"/>
      <c r="F35" s="92"/>
      <c r="G35" s="16"/>
      <c r="H35" s="16"/>
    </row>
    <row r="36" spans="1:8" ht="15">
      <c r="A36" s="20" t="s">
        <v>10</v>
      </c>
      <c r="B36" s="106">
        <v>-2266</v>
      </c>
      <c r="C36" s="144">
        <v>2243</v>
      </c>
      <c r="D36" s="107"/>
      <c r="E36" s="108">
        <v>-704</v>
      </c>
      <c r="F36" s="121">
        <v>3353</v>
      </c>
      <c r="G36" s="16"/>
      <c r="H36" s="16"/>
    </row>
    <row r="37" spans="1:8" ht="15">
      <c r="A37" s="20" t="s">
        <v>11</v>
      </c>
      <c r="B37" s="95">
        <f>SUM(B33:B36)</f>
        <v>808295</v>
      </c>
      <c r="C37" s="139">
        <f>SUM(C33:C36)</f>
        <v>828124</v>
      </c>
      <c r="D37" s="107"/>
      <c r="E37" s="95">
        <f>SUM(E33:E36)</f>
        <v>3494492</v>
      </c>
      <c r="F37" s="96">
        <f>SUM(F33:F36)</f>
        <v>3358597</v>
      </c>
      <c r="G37" s="16"/>
      <c r="H37" s="16"/>
    </row>
    <row r="38" spans="1:8" ht="6.75" customHeight="1">
      <c r="A38" s="20"/>
      <c r="B38" s="95"/>
      <c r="C38" s="139"/>
      <c r="D38" s="92"/>
      <c r="E38" s="95"/>
      <c r="F38" s="96"/>
      <c r="G38" s="16"/>
      <c r="H38" s="16"/>
    </row>
    <row r="39" spans="1:8" ht="15">
      <c r="A39" s="20" t="s">
        <v>36</v>
      </c>
      <c r="B39" s="90">
        <v>-232747</v>
      </c>
      <c r="C39" s="137">
        <v>-169375</v>
      </c>
      <c r="D39" s="92"/>
      <c r="E39" s="90">
        <v>-950247</v>
      </c>
      <c r="F39" s="91">
        <v>-888510</v>
      </c>
      <c r="G39" s="16"/>
      <c r="H39" s="16"/>
    </row>
    <row r="40" spans="1:8" ht="5.25" customHeight="1">
      <c r="A40" s="21"/>
      <c r="B40" s="93"/>
      <c r="C40" s="138"/>
      <c r="D40" s="92"/>
      <c r="E40" s="93"/>
      <c r="F40" s="94"/>
      <c r="G40" s="16"/>
      <c r="H40" s="16"/>
    </row>
    <row r="41" spans="1:8" ht="15">
      <c r="A41" s="20" t="s">
        <v>12</v>
      </c>
      <c r="B41" s="92"/>
      <c r="C41" s="140"/>
      <c r="D41" s="92"/>
      <c r="E41" s="92"/>
      <c r="F41" s="92"/>
      <c r="G41" s="16"/>
      <c r="H41" s="16"/>
    </row>
    <row r="42" spans="1:12" ht="15">
      <c r="A42" s="20" t="s">
        <v>13</v>
      </c>
      <c r="B42" s="90">
        <f>SUM(B37:B39)</f>
        <v>575548</v>
      </c>
      <c r="C42" s="137">
        <f>SUM(C37:C39)</f>
        <v>658749</v>
      </c>
      <c r="D42" s="92"/>
      <c r="E42" s="90">
        <f>SUM(E37:E39)</f>
        <v>2544245</v>
      </c>
      <c r="F42" s="91">
        <f>SUM(F37:F39)</f>
        <v>2470087</v>
      </c>
      <c r="G42" s="16"/>
      <c r="H42" s="16"/>
      <c r="I42" s="23"/>
      <c r="L42" s="23"/>
    </row>
    <row r="43" spans="1:8" ht="15">
      <c r="A43" s="20" t="s">
        <v>14</v>
      </c>
      <c r="B43" s="108">
        <v>-8253</v>
      </c>
      <c r="C43" s="146">
        <v>-12028</v>
      </c>
      <c r="D43" s="92"/>
      <c r="E43" s="108">
        <v>-41719</v>
      </c>
      <c r="F43" s="121">
        <v>-45576</v>
      </c>
      <c r="G43" s="16"/>
      <c r="H43" s="16"/>
    </row>
    <row r="44" spans="1:8" ht="5.25" customHeight="1">
      <c r="A44" s="20"/>
      <c r="B44" s="109"/>
      <c r="C44" s="147"/>
      <c r="D44" s="92"/>
      <c r="E44" s="109"/>
      <c r="F44" s="110"/>
      <c r="G44" s="16"/>
      <c r="H44" s="16"/>
    </row>
    <row r="45" spans="1:12" ht="15.75" thickBot="1">
      <c r="A45" s="20" t="s">
        <v>35</v>
      </c>
      <c r="B45" s="111">
        <f>SUM(B42:B43)</f>
        <v>567295</v>
      </c>
      <c r="C45" s="148">
        <f>SUM(C42:C43)</f>
        <v>646721</v>
      </c>
      <c r="D45" s="92"/>
      <c r="E45" s="111">
        <f>SUM(E42:E43)</f>
        <v>2502526</v>
      </c>
      <c r="F45" s="112">
        <f>SUM(F42:F43)</f>
        <v>2424511</v>
      </c>
      <c r="G45" s="16"/>
      <c r="H45" s="16"/>
      <c r="I45" s="23"/>
      <c r="L45" s="23"/>
    </row>
    <row r="46" spans="3:8" ht="12.75">
      <c r="C46" s="31"/>
      <c r="F46" s="31"/>
      <c r="G46" s="16"/>
      <c r="H46" s="16"/>
    </row>
    <row r="47" spans="1:8" ht="15">
      <c r="A47" s="20" t="s">
        <v>132</v>
      </c>
      <c r="B47" s="22"/>
      <c r="C47" s="32"/>
      <c r="D47" s="21"/>
      <c r="E47" s="22"/>
      <c r="F47" s="32"/>
      <c r="G47" s="16"/>
      <c r="H47" s="16"/>
    </row>
    <row r="48" spans="1:8" ht="15">
      <c r="A48" s="20" t="s">
        <v>133</v>
      </c>
      <c r="B48" s="26" t="s">
        <v>137</v>
      </c>
      <c r="C48" s="33" t="s">
        <v>39</v>
      </c>
      <c r="D48" s="19"/>
      <c r="E48" s="26" t="s">
        <v>135</v>
      </c>
      <c r="F48" s="33" t="s">
        <v>38</v>
      </c>
      <c r="G48" s="16"/>
      <c r="H48" s="16"/>
    </row>
    <row r="49" spans="1:6" ht="15.75" thickBot="1">
      <c r="A49" s="20" t="s">
        <v>134</v>
      </c>
      <c r="B49" s="27" t="s">
        <v>138</v>
      </c>
      <c r="C49" s="34" t="s">
        <v>39</v>
      </c>
      <c r="D49" s="19"/>
      <c r="E49" s="27" t="s">
        <v>136</v>
      </c>
      <c r="F49" s="34" t="s">
        <v>38</v>
      </c>
    </row>
    <row r="50" spans="1:6" ht="15">
      <c r="A50" s="25"/>
      <c r="B50" s="26"/>
      <c r="C50" s="33"/>
      <c r="D50" s="19"/>
      <c r="E50" s="26"/>
      <c r="F50" s="35"/>
    </row>
    <row r="51" spans="2:4" ht="14.25">
      <c r="B51" s="28"/>
      <c r="C51" s="28"/>
      <c r="D51" s="28"/>
    </row>
    <row r="52" ht="12.75">
      <c r="A52" s="16"/>
    </row>
    <row r="53" ht="12.75">
      <c r="A53" s="16"/>
    </row>
    <row r="55" ht="12.75">
      <c r="A55" s="30" t="s">
        <v>128</v>
      </c>
    </row>
    <row r="56" ht="12.75">
      <c r="A56" s="30"/>
    </row>
    <row r="57" spans="5:6" ht="12.75">
      <c r="E57" s="36"/>
      <c r="F57" s="37"/>
    </row>
  </sheetData>
  <mergeCells count="5">
    <mergeCell ref="A7:F7"/>
    <mergeCell ref="A2:F2"/>
    <mergeCell ref="A3:F3"/>
    <mergeCell ref="A4:F4"/>
    <mergeCell ref="A5:F5"/>
  </mergeCells>
  <printOptions/>
  <pageMargins left="0.7086614173228347" right="0.5905511811023623" top="0.7874015748031497" bottom="0.5511811023622047" header="0.5118110236220472" footer="0.5118110236220472"/>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45"/>
  <sheetViews>
    <sheetView view="pageBreakPreview" zoomScaleSheetLayoutView="100" workbookViewId="0" topLeftCell="A1">
      <selection activeCell="A3" sqref="A3:F3"/>
    </sheetView>
  </sheetViews>
  <sheetFormatPr defaultColWidth="9.140625" defaultRowHeight="12.75"/>
  <cols>
    <col min="1" max="1" width="38.7109375" style="4" customWidth="1"/>
    <col min="2" max="3" width="12.57421875" style="4" customWidth="1"/>
    <col min="4" max="4" width="0.5625" style="4" customWidth="1"/>
    <col min="5" max="6" width="12.57421875" style="4" customWidth="1"/>
    <col min="7" max="16384" width="7.8515625" style="4" customWidth="1"/>
  </cols>
  <sheetData>
    <row r="1" ht="12.75">
      <c r="F1" s="38"/>
    </row>
    <row r="2" spans="1:6" ht="14.25">
      <c r="A2" s="190" t="s">
        <v>15</v>
      </c>
      <c r="B2" s="190"/>
      <c r="C2" s="190"/>
      <c r="D2" s="190"/>
      <c r="E2" s="190"/>
      <c r="F2" s="190"/>
    </row>
    <row r="3" spans="1:6" ht="12.75">
      <c r="A3" s="191" t="s">
        <v>16</v>
      </c>
      <c r="B3" s="191"/>
      <c r="C3" s="191"/>
      <c r="D3" s="191"/>
      <c r="E3" s="191"/>
      <c r="F3" s="191"/>
    </row>
    <row r="4" spans="1:6" ht="15">
      <c r="A4" s="192"/>
      <c r="B4" s="192"/>
      <c r="C4" s="192"/>
      <c r="D4" s="192"/>
      <c r="E4" s="192"/>
      <c r="F4" s="192"/>
    </row>
    <row r="5" spans="1:6" ht="15">
      <c r="A5" s="192"/>
      <c r="B5" s="192"/>
      <c r="C5" s="192"/>
      <c r="D5" s="192"/>
      <c r="E5" s="192"/>
      <c r="F5" s="192"/>
    </row>
    <row r="6" spans="1:7" ht="12.75">
      <c r="A6" s="8"/>
      <c r="B6" s="8"/>
      <c r="C6" s="8"/>
      <c r="D6" s="8"/>
      <c r="E6" s="8"/>
      <c r="F6" s="8"/>
      <c r="G6" s="8"/>
    </row>
    <row r="7" spans="1:7" ht="14.25">
      <c r="A7" s="186" t="s">
        <v>160</v>
      </c>
      <c r="B7" s="186"/>
      <c r="C7" s="186"/>
      <c r="D7" s="186"/>
      <c r="E7" s="186"/>
      <c r="F7" s="186"/>
      <c r="G7" s="2"/>
    </row>
    <row r="8" spans="1:7" ht="14.25">
      <c r="A8" s="184"/>
      <c r="B8" s="2"/>
      <c r="C8" s="2"/>
      <c r="D8" s="2"/>
      <c r="E8" s="2"/>
      <c r="F8" s="2"/>
      <c r="G8" s="2"/>
    </row>
    <row r="9" spans="1:7" ht="14.25">
      <c r="A9" s="2"/>
      <c r="B9" s="2"/>
      <c r="C9" s="2"/>
      <c r="D9" s="2"/>
      <c r="E9" s="2"/>
      <c r="F9" s="2"/>
      <c r="G9" s="2"/>
    </row>
    <row r="10" spans="1:6" ht="14.25">
      <c r="A10" s="10"/>
      <c r="B10" s="11"/>
      <c r="C10" s="11"/>
      <c r="D10" s="11"/>
      <c r="E10" s="11"/>
      <c r="F10" s="11"/>
    </row>
    <row r="11" spans="1:6" ht="15.75">
      <c r="A11" s="10"/>
      <c r="B11" s="11" t="s">
        <v>23</v>
      </c>
      <c r="C11" s="11" t="s">
        <v>24</v>
      </c>
      <c r="D11" s="11"/>
      <c r="E11" s="13" t="s">
        <v>37</v>
      </c>
      <c r="F11" s="13" t="s">
        <v>37</v>
      </c>
    </row>
    <row r="12" spans="2:7" ht="14.25">
      <c r="B12" s="14" t="s">
        <v>21</v>
      </c>
      <c r="C12" s="14" t="s">
        <v>21</v>
      </c>
      <c r="D12" s="14"/>
      <c r="E12" s="11" t="s">
        <v>21</v>
      </c>
      <c r="F12" s="11" t="s">
        <v>21</v>
      </c>
      <c r="G12" s="15"/>
    </row>
    <row r="13" spans="1:7" ht="14.25">
      <c r="A13" s="16"/>
      <c r="B13" s="17" t="s">
        <v>127</v>
      </c>
      <c r="C13" s="17" t="s">
        <v>34</v>
      </c>
      <c r="D13" s="11"/>
      <c r="E13" s="17" t="s">
        <v>127</v>
      </c>
      <c r="F13" s="17" t="s">
        <v>34</v>
      </c>
      <c r="G13" s="18"/>
    </row>
    <row r="14" spans="1:7" ht="15">
      <c r="A14" s="16"/>
      <c r="B14" s="11" t="s">
        <v>0</v>
      </c>
      <c r="C14" s="11" t="s">
        <v>0</v>
      </c>
      <c r="D14" s="19"/>
      <c r="E14" s="11" t="s">
        <v>0</v>
      </c>
      <c r="F14" s="11" t="s">
        <v>0</v>
      </c>
      <c r="G14" s="18"/>
    </row>
    <row r="15" spans="1:7" ht="15">
      <c r="A15" s="20" t="s">
        <v>1</v>
      </c>
      <c r="B15" s="90">
        <v>1700331</v>
      </c>
      <c r="C15" s="137">
        <v>1258179</v>
      </c>
      <c r="D15" s="92"/>
      <c r="E15" s="90">
        <v>6675881</v>
      </c>
      <c r="F15" s="91">
        <v>5297626</v>
      </c>
      <c r="G15" s="16"/>
    </row>
    <row r="16" spans="1:7" ht="15">
      <c r="A16" s="20" t="s">
        <v>2</v>
      </c>
      <c r="B16" s="90">
        <v>-665380</v>
      </c>
      <c r="C16" s="137">
        <v>-483478</v>
      </c>
      <c r="D16" s="92"/>
      <c r="E16" s="90">
        <v>-2868263</v>
      </c>
      <c r="F16" s="91">
        <v>-2281630</v>
      </c>
      <c r="G16" s="16"/>
    </row>
    <row r="17" spans="1:7" ht="15">
      <c r="A17" s="20" t="s">
        <v>3</v>
      </c>
      <c r="B17" s="93">
        <f>SUM(B15:B16)</f>
        <v>1034951</v>
      </c>
      <c r="C17" s="138">
        <f>SUM(C15:C16)</f>
        <v>774701</v>
      </c>
      <c r="D17" s="92"/>
      <c r="E17" s="93">
        <f>SUM(E15:E16)</f>
        <v>3807618</v>
      </c>
      <c r="F17" s="94">
        <f>SUM(F15:F16)</f>
        <v>3015996</v>
      </c>
      <c r="G17" s="16"/>
    </row>
    <row r="18" spans="1:7" ht="15">
      <c r="A18" s="20"/>
      <c r="B18" s="95"/>
      <c r="C18" s="139"/>
      <c r="D18" s="92"/>
      <c r="E18" s="95"/>
      <c r="F18" s="96"/>
      <c r="G18" s="16"/>
    </row>
    <row r="19" spans="1:7" ht="15">
      <c r="A19" s="20" t="s">
        <v>26</v>
      </c>
      <c r="B19" s="90"/>
      <c r="C19" s="137"/>
      <c r="D19" s="92"/>
      <c r="E19" s="90"/>
      <c r="F19" s="91"/>
      <c r="G19" s="16"/>
    </row>
    <row r="20" spans="1:7" ht="15">
      <c r="A20" s="21" t="s">
        <v>31</v>
      </c>
      <c r="B20" s="97"/>
      <c r="C20" s="140"/>
      <c r="D20" s="92"/>
      <c r="E20" s="97"/>
      <c r="F20" s="92"/>
      <c r="G20" s="16"/>
    </row>
    <row r="21" spans="1:7" ht="15">
      <c r="A21" s="21" t="s">
        <v>32</v>
      </c>
      <c r="B21" s="113">
        <v>179402</v>
      </c>
      <c r="C21" s="141">
        <v>138286</v>
      </c>
      <c r="D21" s="100"/>
      <c r="E21" s="101">
        <v>707966</v>
      </c>
      <c r="F21" s="114">
        <v>426614</v>
      </c>
      <c r="G21" s="16"/>
    </row>
    <row r="22" spans="1:7" ht="15">
      <c r="A22" s="21" t="s">
        <v>33</v>
      </c>
      <c r="B22" s="115">
        <v>-1981</v>
      </c>
      <c r="C22" s="142">
        <v>-48261</v>
      </c>
      <c r="D22" s="103"/>
      <c r="E22" s="104">
        <v>-79207</v>
      </c>
      <c r="F22" s="116">
        <v>-91939</v>
      </c>
      <c r="G22" s="16"/>
    </row>
    <row r="23" spans="1:7" ht="15">
      <c r="A23" s="21"/>
      <c r="B23" s="97">
        <f>SUM(B21:B22)</f>
        <v>177421</v>
      </c>
      <c r="C23" s="140">
        <f>SUM(C21:C22)</f>
        <v>90025</v>
      </c>
      <c r="D23" s="92"/>
      <c r="E23" s="97">
        <f>SUM(E21:E22)</f>
        <v>628759</v>
      </c>
      <c r="F23" s="92">
        <f>SUM(F21:F22)</f>
        <v>334675</v>
      </c>
      <c r="G23" s="16"/>
    </row>
    <row r="24" spans="1:7" ht="15">
      <c r="A24" s="21"/>
      <c r="B24" s="93">
        <f>+B17+B23</f>
        <v>1212372</v>
      </c>
      <c r="C24" s="138">
        <f>+C17+C23</f>
        <v>864726</v>
      </c>
      <c r="D24" s="92"/>
      <c r="E24" s="93">
        <f>+E17+E23</f>
        <v>4436377</v>
      </c>
      <c r="F24" s="94">
        <f>+F17+F23</f>
        <v>3350671</v>
      </c>
      <c r="G24" s="16"/>
    </row>
    <row r="25" spans="1:7" ht="15">
      <c r="A25" s="20" t="s">
        <v>28</v>
      </c>
      <c r="B25" s="90"/>
      <c r="C25" s="137"/>
      <c r="D25" s="92"/>
      <c r="E25" s="90"/>
      <c r="F25" s="91"/>
      <c r="G25" s="16"/>
    </row>
    <row r="26" spans="1:7" ht="15">
      <c r="A26" s="20" t="s">
        <v>29</v>
      </c>
      <c r="B26" s="98">
        <v>5000</v>
      </c>
      <c r="C26" s="143">
        <v>3300</v>
      </c>
      <c r="D26" s="100"/>
      <c r="E26" s="105">
        <v>2929037</v>
      </c>
      <c r="F26" s="117">
        <v>587867</v>
      </c>
      <c r="G26" s="16"/>
    </row>
    <row r="27" spans="1:7" ht="15">
      <c r="A27" s="20" t="s">
        <v>30</v>
      </c>
      <c r="B27" s="102">
        <v>411723</v>
      </c>
      <c r="C27" s="144">
        <v>327145</v>
      </c>
      <c r="D27" s="103"/>
      <c r="E27" s="106">
        <v>1673106</v>
      </c>
      <c r="F27" s="118">
        <v>1369058</v>
      </c>
      <c r="G27" s="16"/>
    </row>
    <row r="28" spans="1:7" ht="15">
      <c r="A28" s="20"/>
      <c r="B28" s="90">
        <f>SUM(B26:B27)</f>
        <v>416723</v>
      </c>
      <c r="C28" s="137">
        <f>SUM(C26:C27)</f>
        <v>330445</v>
      </c>
      <c r="D28" s="92"/>
      <c r="E28" s="90">
        <f>SUM(E26:E27)</f>
        <v>4602143</v>
      </c>
      <c r="F28" s="91">
        <f>SUM(F26:F27)</f>
        <v>1956925</v>
      </c>
      <c r="G28" s="16"/>
    </row>
    <row r="29" spans="1:7" ht="15">
      <c r="A29" s="20" t="s">
        <v>5</v>
      </c>
      <c r="B29" s="105">
        <f>+B24+B28</f>
        <v>1629095</v>
      </c>
      <c r="C29" s="143">
        <f>+C24+C28</f>
        <v>1195171</v>
      </c>
      <c r="D29" s="92"/>
      <c r="E29" s="105">
        <f>+E24+E28</f>
        <v>9038520</v>
      </c>
      <c r="F29" s="99">
        <f>+F24+F28</f>
        <v>5307596</v>
      </c>
      <c r="G29" s="16"/>
    </row>
    <row r="30" spans="1:7" ht="15">
      <c r="A30" s="20" t="s">
        <v>6</v>
      </c>
      <c r="B30" s="90">
        <v>-644115</v>
      </c>
      <c r="C30" s="137">
        <v>-549274</v>
      </c>
      <c r="D30" s="92"/>
      <c r="E30" s="90">
        <v>-2424056</v>
      </c>
      <c r="F30" s="91">
        <v>-1984570</v>
      </c>
      <c r="G30" s="16"/>
    </row>
    <row r="31" spans="1:7" ht="15">
      <c r="A31" s="20" t="s">
        <v>7</v>
      </c>
      <c r="B31" s="93">
        <f>SUM(B29:B30)</f>
        <v>984980</v>
      </c>
      <c r="C31" s="138">
        <f>SUM(C29:C30)</f>
        <v>645897</v>
      </c>
      <c r="D31" s="92"/>
      <c r="E31" s="93">
        <f>SUM(E29:E30)</f>
        <v>6614464</v>
      </c>
      <c r="F31" s="94">
        <f>SUM(F29:F30)</f>
        <v>3323026</v>
      </c>
      <c r="G31" s="16"/>
    </row>
    <row r="32" spans="1:7" ht="15">
      <c r="A32" s="21"/>
      <c r="B32" s="97"/>
      <c r="C32" s="140"/>
      <c r="D32" s="92"/>
      <c r="E32" s="97"/>
      <c r="F32" s="92"/>
      <c r="G32" s="16"/>
    </row>
    <row r="33" spans="1:7" ht="15">
      <c r="A33" s="20" t="s">
        <v>8</v>
      </c>
      <c r="B33" s="90">
        <v>-192539</v>
      </c>
      <c r="C33" s="137">
        <v>-212569</v>
      </c>
      <c r="D33" s="92"/>
      <c r="E33" s="90">
        <v>-1296231</v>
      </c>
      <c r="F33" s="91">
        <v>-439651</v>
      </c>
      <c r="G33" s="16"/>
    </row>
    <row r="34" spans="1:7" ht="15">
      <c r="A34" s="21"/>
      <c r="B34" s="93"/>
      <c r="C34" s="138"/>
      <c r="D34" s="107"/>
      <c r="E34" s="93"/>
      <c r="F34" s="94"/>
      <c r="G34" s="16"/>
    </row>
    <row r="35" spans="1:7" ht="15">
      <c r="A35" s="20" t="s">
        <v>11</v>
      </c>
      <c r="B35" s="95">
        <f>SUM(B31:B33)</f>
        <v>792441</v>
      </c>
      <c r="C35" s="139">
        <f>SUM(C31:C33)</f>
        <v>433328</v>
      </c>
      <c r="D35" s="107"/>
      <c r="E35" s="95">
        <f>SUM(E31:E33)</f>
        <v>5318233</v>
      </c>
      <c r="F35" s="96">
        <f>SUM(F31:F33)</f>
        <v>2883375</v>
      </c>
      <c r="G35" s="16"/>
    </row>
    <row r="36" spans="1:7" ht="15">
      <c r="A36" s="20"/>
      <c r="B36" s="95"/>
      <c r="C36" s="139"/>
      <c r="D36" s="92"/>
      <c r="E36" s="95"/>
      <c r="F36" s="96"/>
      <c r="G36" s="16"/>
    </row>
    <row r="37" spans="1:7" ht="15">
      <c r="A37" s="20" t="s">
        <v>36</v>
      </c>
      <c r="B37" s="90">
        <v>-216178</v>
      </c>
      <c r="C37" s="137">
        <v>-113245</v>
      </c>
      <c r="D37" s="92"/>
      <c r="E37" s="90">
        <v>-1508590</v>
      </c>
      <c r="F37" s="91">
        <v>-791304</v>
      </c>
      <c r="G37" s="16"/>
    </row>
    <row r="38" spans="1:7" ht="15.75" thickBot="1">
      <c r="A38" s="20" t="s">
        <v>25</v>
      </c>
      <c r="B38" s="119">
        <f>SUM(B35:B37)</f>
        <v>576263</v>
      </c>
      <c r="C38" s="145">
        <f>SUM(C35:C37)</f>
        <v>320083</v>
      </c>
      <c r="D38" s="92"/>
      <c r="E38" s="119">
        <f>SUM(E35:E37)</f>
        <v>3809643</v>
      </c>
      <c r="F38" s="120">
        <f>SUM(F35:F37)</f>
        <v>2092071</v>
      </c>
      <c r="G38" s="16"/>
    </row>
    <row r="39" ht="12.75">
      <c r="G39" s="16"/>
    </row>
    <row r="40" spans="1:7" ht="12.75">
      <c r="A40" s="16"/>
      <c r="G40" s="16"/>
    </row>
    <row r="41" spans="1:7" ht="12.75">
      <c r="A41" s="16"/>
      <c r="G41" s="16"/>
    </row>
    <row r="42" spans="1:7" ht="12.75">
      <c r="A42" s="16"/>
      <c r="G42" s="16"/>
    </row>
    <row r="43" spans="1:7" ht="12.75">
      <c r="A43" s="30" t="s">
        <v>128</v>
      </c>
      <c r="G43" s="16"/>
    </row>
    <row r="44" spans="1:3" ht="12.75">
      <c r="A44" s="30"/>
      <c r="B44" s="29"/>
      <c r="C44" s="29"/>
    </row>
    <row r="45" spans="5:6" ht="12.75">
      <c r="E45" s="3"/>
      <c r="F45" s="3"/>
    </row>
  </sheetData>
  <mergeCells count="5">
    <mergeCell ref="A7:F7"/>
    <mergeCell ref="A2:F2"/>
    <mergeCell ref="A3:F3"/>
    <mergeCell ref="A4:F4"/>
    <mergeCell ref="A5:F5"/>
  </mergeCells>
  <printOptions/>
  <pageMargins left="0.93" right="0.75" top="0.71" bottom="0.72" header="0.5" footer="0.5"/>
  <pageSetup fitToHeight="1" fitToWidth="1"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sheetPr transitionEvaluation="1" transitionEntry="1"/>
  <dimension ref="A1:K1804"/>
  <sheetViews>
    <sheetView showGridLines="0" tabSelected="1" view="pageBreakPreview" zoomScaleSheetLayoutView="100" workbookViewId="0" topLeftCell="A91">
      <selection activeCell="C106" sqref="C106"/>
    </sheetView>
  </sheetViews>
  <sheetFormatPr defaultColWidth="9.421875" defaultRowHeight="12.75"/>
  <cols>
    <col min="1" max="1" width="6.421875" style="45" customWidth="1"/>
    <col min="2" max="2" width="18.00390625" style="45" customWidth="1"/>
    <col min="3" max="3" width="26.140625" style="45" customWidth="1"/>
    <col min="4" max="7" width="13.140625" style="45" customWidth="1"/>
    <col min="8" max="16384" width="9.421875" style="45" customWidth="1"/>
  </cols>
  <sheetData>
    <row r="1" spans="1:7" ht="15.75">
      <c r="A1" s="159"/>
      <c r="B1" s="159"/>
      <c r="C1" s="159"/>
      <c r="D1" s="159"/>
      <c r="E1" s="159"/>
      <c r="F1" s="159"/>
      <c r="G1" s="159"/>
    </row>
    <row r="2" spans="1:7" ht="15.75">
      <c r="A2" s="159"/>
      <c r="B2" s="159"/>
      <c r="C2" s="159"/>
      <c r="D2" s="159"/>
      <c r="E2" s="159"/>
      <c r="F2" s="159"/>
      <c r="G2" s="159"/>
    </row>
    <row r="3" spans="1:7" ht="15.75">
      <c r="A3" s="159"/>
      <c r="B3" s="159"/>
      <c r="C3" s="159"/>
      <c r="D3" s="159"/>
      <c r="E3" s="159"/>
      <c r="F3" s="159"/>
      <c r="G3" s="159"/>
    </row>
    <row r="4" spans="1:7" s="72" customFormat="1" ht="14.25" customHeight="1">
      <c r="A4" s="193" t="s">
        <v>15</v>
      </c>
      <c r="B4" s="193"/>
      <c r="C4" s="193"/>
      <c r="D4" s="193"/>
      <c r="E4" s="193"/>
      <c r="F4" s="193"/>
      <c r="G4" s="193"/>
    </row>
    <row r="5" spans="1:7" s="72" customFormat="1" ht="14.25" customHeight="1">
      <c r="A5" s="195" t="s">
        <v>16</v>
      </c>
      <c r="B5" s="195"/>
      <c r="C5" s="195"/>
      <c r="D5" s="195"/>
      <c r="E5" s="195"/>
      <c r="F5" s="195"/>
      <c r="G5" s="195"/>
    </row>
    <row r="6" spans="1:7" s="72" customFormat="1" ht="14.25" customHeight="1">
      <c r="A6" s="46"/>
      <c r="B6" s="46"/>
      <c r="C6" s="46"/>
      <c r="D6" s="46"/>
      <c r="E6" s="46"/>
      <c r="F6" s="46"/>
      <c r="G6" s="46"/>
    </row>
    <row r="7" spans="1:7" s="72" customFormat="1" ht="14.25" customHeight="1">
      <c r="A7" s="194" t="s">
        <v>155</v>
      </c>
      <c r="B7" s="194"/>
      <c r="C7" s="194"/>
      <c r="D7" s="194"/>
      <c r="E7" s="194"/>
      <c r="F7" s="194"/>
      <c r="G7" s="194"/>
    </row>
    <row r="8" spans="1:7" s="72" customFormat="1" ht="14.25" customHeight="1">
      <c r="A8" s="47"/>
      <c r="B8" s="47"/>
      <c r="C8" s="47"/>
      <c r="D8" s="47"/>
      <c r="E8" s="47"/>
      <c r="F8" s="47"/>
      <c r="G8" s="47"/>
    </row>
    <row r="9" spans="1:7" s="72" customFormat="1" ht="14.25" customHeight="1">
      <c r="A9" s="194"/>
      <c r="B9" s="194"/>
      <c r="C9" s="194"/>
      <c r="D9" s="194"/>
      <c r="E9" s="194"/>
      <c r="F9" s="194"/>
      <c r="G9" s="194"/>
    </row>
    <row r="10" spans="1:7" s="72" customFormat="1" ht="14.25" customHeight="1">
      <c r="A10" s="48"/>
      <c r="B10" s="48"/>
      <c r="C10" s="48"/>
      <c r="D10" s="49" t="s">
        <v>19</v>
      </c>
      <c r="E10" s="50"/>
      <c r="F10" s="49" t="s">
        <v>20</v>
      </c>
      <c r="G10" s="50"/>
    </row>
    <row r="11" spans="1:7" s="72" customFormat="1" ht="14.25" customHeight="1">
      <c r="A11" s="48"/>
      <c r="B11" s="48"/>
      <c r="C11" s="48"/>
      <c r="D11" s="17" t="s">
        <v>127</v>
      </c>
      <c r="E11" s="17" t="s">
        <v>34</v>
      </c>
      <c r="F11" s="17" t="s">
        <v>127</v>
      </c>
      <c r="G11" s="17" t="s">
        <v>34</v>
      </c>
    </row>
    <row r="12" spans="1:7" s="72" customFormat="1" ht="14.25" customHeight="1">
      <c r="A12" s="159"/>
      <c r="B12" s="159"/>
      <c r="C12" s="48"/>
      <c r="D12" s="180" t="s">
        <v>0</v>
      </c>
      <c r="E12" s="180" t="s">
        <v>0</v>
      </c>
      <c r="F12" s="180" t="s">
        <v>0</v>
      </c>
      <c r="G12" s="180" t="s">
        <v>0</v>
      </c>
    </row>
    <row r="13" spans="1:7" s="72" customFormat="1" ht="14.25" customHeight="1">
      <c r="A13" s="159"/>
      <c r="B13" s="159"/>
      <c r="C13" s="48"/>
      <c r="D13" s="47"/>
      <c r="E13" s="47"/>
      <c r="F13" s="47"/>
      <c r="G13" s="47"/>
    </row>
    <row r="14" spans="1:7" s="72" customFormat="1" ht="14.25" customHeight="1">
      <c r="A14" s="51" t="s">
        <v>40</v>
      </c>
      <c r="B14" s="51"/>
      <c r="C14" s="48"/>
      <c r="D14" s="47"/>
      <c r="E14" s="47"/>
      <c r="F14" s="47"/>
      <c r="G14" s="47"/>
    </row>
    <row r="15" spans="1:7" s="72" customFormat="1" ht="14.25" customHeight="1">
      <c r="A15" s="48"/>
      <c r="B15" s="48"/>
      <c r="C15" s="48"/>
      <c r="D15" s="52"/>
      <c r="E15" s="52"/>
      <c r="F15" s="52"/>
      <c r="G15" s="52"/>
    </row>
    <row r="16" spans="1:7" s="72" customFormat="1" ht="14.25" customHeight="1">
      <c r="A16" s="40" t="s">
        <v>41</v>
      </c>
      <c r="B16" s="40"/>
      <c r="C16" s="48"/>
      <c r="D16" s="41">
        <v>22596444</v>
      </c>
      <c r="E16" s="42">
        <v>23009080</v>
      </c>
      <c r="F16" s="41">
        <v>18479404</v>
      </c>
      <c r="G16" s="42">
        <v>19527827</v>
      </c>
    </row>
    <row r="17" spans="1:7" s="72" customFormat="1" ht="14.25" customHeight="1">
      <c r="A17" s="40" t="s">
        <v>151</v>
      </c>
      <c r="B17" s="40"/>
      <c r="C17" s="48"/>
      <c r="D17" s="41"/>
      <c r="E17" s="42"/>
      <c r="F17" s="41"/>
      <c r="G17" s="42"/>
    </row>
    <row r="18" spans="1:7" s="72" customFormat="1" ht="14.25" customHeight="1">
      <c r="A18" s="40" t="s">
        <v>152</v>
      </c>
      <c r="B18" s="40"/>
      <c r="C18" s="48"/>
      <c r="D18" s="41">
        <v>9324796</v>
      </c>
      <c r="E18" s="42">
        <v>6686790</v>
      </c>
      <c r="F18" s="41">
        <v>9975736</v>
      </c>
      <c r="G18" s="42">
        <v>6129488</v>
      </c>
    </row>
    <row r="19" spans="1:7" s="72" customFormat="1" ht="14.25" customHeight="1">
      <c r="A19" s="40" t="s">
        <v>42</v>
      </c>
      <c r="B19" s="40"/>
      <c r="C19" s="48"/>
      <c r="D19" s="41">
        <v>299857</v>
      </c>
      <c r="E19" s="42">
        <v>733631</v>
      </c>
      <c r="F19" s="44">
        <v>296871</v>
      </c>
      <c r="G19" s="43">
        <v>722892</v>
      </c>
    </row>
    <row r="20" spans="1:7" s="72" customFormat="1" ht="14.25" customHeight="1">
      <c r="A20" s="40" t="s">
        <v>43</v>
      </c>
      <c r="B20" s="40"/>
      <c r="C20" s="48"/>
      <c r="D20" s="41">
        <v>629110</v>
      </c>
      <c r="E20" s="42">
        <v>299557</v>
      </c>
      <c r="F20" s="41">
        <v>230617</v>
      </c>
      <c r="G20" s="42">
        <v>163807</v>
      </c>
    </row>
    <row r="21" spans="1:7" s="72" customFormat="1" ht="14.25" customHeight="1">
      <c r="A21" s="40" t="s">
        <v>44</v>
      </c>
      <c r="B21" s="40"/>
      <c r="C21" s="48"/>
      <c r="D21" s="41">
        <v>27631906</v>
      </c>
      <c r="E21" s="42">
        <v>28704562</v>
      </c>
      <c r="F21" s="41">
        <v>21897560</v>
      </c>
      <c r="G21" s="42">
        <v>22700140</v>
      </c>
    </row>
    <row r="22" spans="1:7" s="72" customFormat="1" ht="14.25" customHeight="1">
      <c r="A22" s="40" t="s">
        <v>45</v>
      </c>
      <c r="B22" s="40"/>
      <c r="C22" s="48"/>
      <c r="D22" s="41">
        <v>119593814</v>
      </c>
      <c r="E22" s="42">
        <v>109294350</v>
      </c>
      <c r="F22" s="41">
        <v>115481632</v>
      </c>
      <c r="G22" s="42">
        <v>86718412</v>
      </c>
    </row>
    <row r="23" spans="1:7" s="72" customFormat="1" ht="14.25" customHeight="1">
      <c r="A23" s="40" t="s">
        <v>46</v>
      </c>
      <c r="B23" s="40"/>
      <c r="C23" s="48"/>
      <c r="D23" s="41">
        <v>1664333</v>
      </c>
      <c r="E23" s="42">
        <v>1851426</v>
      </c>
      <c r="F23" s="41">
        <v>993599</v>
      </c>
      <c r="G23" s="42">
        <v>827980</v>
      </c>
    </row>
    <row r="24" spans="1:7" s="72" customFormat="1" ht="14.25" customHeight="1">
      <c r="A24" s="40" t="s">
        <v>47</v>
      </c>
      <c r="B24" s="40"/>
      <c r="C24" s="48"/>
      <c r="D24" s="41">
        <v>4228781</v>
      </c>
      <c r="E24" s="42">
        <f>3122298+521901</f>
        <v>3644199</v>
      </c>
      <c r="F24" s="41">
        <v>4051998</v>
      </c>
      <c r="G24" s="42">
        <f>2406000+449634</f>
        <v>2855634</v>
      </c>
    </row>
    <row r="25" spans="1:7" s="72" customFormat="1" ht="14.25" customHeight="1">
      <c r="A25" s="40" t="s">
        <v>48</v>
      </c>
      <c r="B25" s="40"/>
      <c r="C25" s="48"/>
      <c r="D25" s="53" t="s">
        <v>22</v>
      </c>
      <c r="E25" s="122" t="s">
        <v>22</v>
      </c>
      <c r="F25" s="54">
        <v>1915978</v>
      </c>
      <c r="G25" s="124">
        <v>1869229</v>
      </c>
    </row>
    <row r="26" spans="1:7" s="72" customFormat="1" ht="14.25" customHeight="1">
      <c r="A26" s="40" t="s">
        <v>49</v>
      </c>
      <c r="B26" s="40"/>
      <c r="C26" s="48"/>
      <c r="D26" s="44">
        <v>20048</v>
      </c>
      <c r="E26" s="43">
        <v>18907</v>
      </c>
      <c r="F26" s="41">
        <v>10640</v>
      </c>
      <c r="G26" s="42">
        <v>9740</v>
      </c>
    </row>
    <row r="27" spans="1:7" s="72" customFormat="1" ht="14.25" customHeight="1">
      <c r="A27" s="40" t="s">
        <v>50</v>
      </c>
      <c r="B27" s="40"/>
      <c r="C27" s="48"/>
      <c r="D27" s="41">
        <v>1341569</v>
      </c>
      <c r="E27" s="42">
        <v>1382822</v>
      </c>
      <c r="F27" s="41">
        <v>1188926</v>
      </c>
      <c r="G27" s="42">
        <v>1036638</v>
      </c>
    </row>
    <row r="28" spans="1:7" s="72" customFormat="1" ht="14.25" customHeight="1">
      <c r="A28" s="48" t="s">
        <v>51</v>
      </c>
      <c r="B28" s="48"/>
      <c r="C28" s="48"/>
      <c r="D28" s="41">
        <v>963946</v>
      </c>
      <c r="E28" s="42">
        <v>1261643</v>
      </c>
      <c r="F28" s="41">
        <v>911752</v>
      </c>
      <c r="G28" s="42">
        <v>989362</v>
      </c>
    </row>
    <row r="29" spans="1:7" s="72" customFormat="1" ht="14.25" customHeight="1">
      <c r="A29" s="40" t="s">
        <v>52</v>
      </c>
      <c r="B29" s="40"/>
      <c r="C29" s="48"/>
      <c r="D29" s="41">
        <v>3600656</v>
      </c>
      <c r="E29" s="42">
        <v>2620460</v>
      </c>
      <c r="F29" s="53" t="s">
        <v>22</v>
      </c>
      <c r="G29" s="122" t="s">
        <v>22</v>
      </c>
    </row>
    <row r="30" spans="1:7" s="72" customFormat="1" ht="14.25" customHeight="1">
      <c r="A30" s="40"/>
      <c r="B30" s="40"/>
      <c r="C30" s="48"/>
      <c r="D30" s="41"/>
      <c r="E30" s="42"/>
      <c r="F30" s="53"/>
      <c r="G30" s="122"/>
    </row>
    <row r="31" spans="1:7" s="72" customFormat="1" ht="14.25" customHeight="1" thickBot="1">
      <c r="A31" s="52" t="s">
        <v>53</v>
      </c>
      <c r="B31" s="52"/>
      <c r="C31" s="48"/>
      <c r="D31" s="55">
        <f>SUM(D16:D29)</f>
        <v>191895260</v>
      </c>
      <c r="E31" s="56">
        <f>SUM(E16:E29)</f>
        <v>179507427</v>
      </c>
      <c r="F31" s="55">
        <f>SUM(F16:F29)</f>
        <v>175434713</v>
      </c>
      <c r="G31" s="56">
        <f>SUM(G16:G29)</f>
        <v>143551149</v>
      </c>
    </row>
    <row r="32" spans="1:7" s="72" customFormat="1" ht="14.25" customHeight="1">
      <c r="A32" s="48"/>
      <c r="B32" s="48"/>
      <c r="C32" s="48"/>
      <c r="D32" s="41"/>
      <c r="E32" s="42"/>
      <c r="F32" s="41"/>
      <c r="G32" s="42"/>
    </row>
    <row r="33" spans="1:7" s="72" customFormat="1" ht="14.25" customHeight="1">
      <c r="A33" s="51" t="s">
        <v>54</v>
      </c>
      <c r="B33" s="51"/>
      <c r="C33" s="48"/>
      <c r="D33" s="41"/>
      <c r="E33" s="42"/>
      <c r="F33" s="41"/>
      <c r="G33" s="42"/>
    </row>
    <row r="34" spans="1:7" s="72" customFormat="1" ht="14.25" customHeight="1">
      <c r="A34" s="48"/>
      <c r="B34" s="48"/>
      <c r="C34" s="48"/>
      <c r="D34" s="41"/>
      <c r="E34" s="42"/>
      <c r="F34" s="41"/>
      <c r="G34" s="42"/>
    </row>
    <row r="35" spans="1:7" s="72" customFormat="1" ht="14.25" customHeight="1">
      <c r="A35" s="40" t="s">
        <v>55</v>
      </c>
      <c r="B35" s="40"/>
      <c r="C35" s="48"/>
      <c r="D35" s="41">
        <v>131068045</v>
      </c>
      <c r="E35" s="42">
        <v>123365942</v>
      </c>
      <c r="F35" s="41">
        <v>118275713</v>
      </c>
      <c r="G35" s="42">
        <v>96868877</v>
      </c>
    </row>
    <row r="36" spans="1:7" s="72" customFormat="1" ht="14.25" customHeight="1">
      <c r="A36" s="40" t="s">
        <v>56</v>
      </c>
      <c r="B36" s="40"/>
      <c r="C36" s="48"/>
      <c r="D36" s="41"/>
      <c r="E36" s="42"/>
      <c r="F36" s="41"/>
      <c r="G36" s="42"/>
    </row>
    <row r="37" spans="1:7" s="72" customFormat="1" ht="14.25" customHeight="1">
      <c r="A37" s="40" t="s">
        <v>57</v>
      </c>
      <c r="B37" s="40"/>
      <c r="C37" s="48"/>
      <c r="D37" s="41">
        <v>18361182</v>
      </c>
      <c r="E37" s="42">
        <v>14498206</v>
      </c>
      <c r="F37" s="41">
        <v>19874194</v>
      </c>
      <c r="G37" s="42">
        <v>14177337</v>
      </c>
    </row>
    <row r="38" spans="1:7" s="72" customFormat="1" ht="14.25" customHeight="1">
      <c r="A38" s="40" t="s">
        <v>58</v>
      </c>
      <c r="B38" s="40"/>
      <c r="C38" s="48"/>
      <c r="D38" s="41"/>
      <c r="E38" s="42"/>
      <c r="F38" s="41"/>
      <c r="G38" s="42"/>
    </row>
    <row r="39" spans="1:7" s="72" customFormat="1" ht="14.25" customHeight="1">
      <c r="A39" s="40" t="s">
        <v>59</v>
      </c>
      <c r="B39" s="40"/>
      <c r="C39" s="48"/>
      <c r="D39" s="41">
        <v>7627695</v>
      </c>
      <c r="E39" s="42">
        <v>6988031</v>
      </c>
      <c r="F39" s="41">
        <v>7422269</v>
      </c>
      <c r="G39" s="42">
        <v>6338687</v>
      </c>
    </row>
    <row r="40" spans="1:7" s="72" customFormat="1" ht="14.25" customHeight="1">
      <c r="A40" s="40" t="s">
        <v>60</v>
      </c>
      <c r="B40" s="40"/>
      <c r="C40" s="48"/>
      <c r="D40" s="41">
        <v>2358124</v>
      </c>
      <c r="E40" s="42">
        <v>3319429</v>
      </c>
      <c r="F40" s="41">
        <v>2692568</v>
      </c>
      <c r="G40" s="42">
        <v>5746147</v>
      </c>
    </row>
    <row r="41" spans="1:8" s="72" customFormat="1" ht="14.25" customHeight="1">
      <c r="A41" s="40" t="s">
        <v>61</v>
      </c>
      <c r="B41" s="40"/>
      <c r="C41" s="48"/>
      <c r="D41" s="41">
        <v>3130142</v>
      </c>
      <c r="E41" s="42">
        <v>3173396</v>
      </c>
      <c r="F41" s="41">
        <v>3140403</v>
      </c>
      <c r="G41" s="42">
        <v>1815950</v>
      </c>
      <c r="H41" s="150"/>
    </row>
    <row r="42" spans="1:8" s="72" customFormat="1" ht="14.25" customHeight="1">
      <c r="A42" s="40" t="s">
        <v>62</v>
      </c>
      <c r="B42" s="40"/>
      <c r="C42" s="48"/>
      <c r="D42" s="41">
        <v>4990773</v>
      </c>
      <c r="E42" s="42">
        <v>6532046</v>
      </c>
      <c r="F42" s="41">
        <v>4990773</v>
      </c>
      <c r="G42" s="42">
        <v>2711118</v>
      </c>
      <c r="H42" s="150"/>
    </row>
    <row r="43" spans="1:7" s="72" customFormat="1" ht="14.25" customHeight="1">
      <c r="A43" s="40" t="s">
        <v>63</v>
      </c>
      <c r="B43" s="40"/>
      <c r="C43" s="48"/>
      <c r="D43" s="41">
        <v>880205</v>
      </c>
      <c r="E43" s="42">
        <v>932330</v>
      </c>
      <c r="F43" s="41">
        <v>855514</v>
      </c>
      <c r="G43" s="42">
        <v>790000</v>
      </c>
    </row>
    <row r="44" spans="1:7" s="72" customFormat="1" ht="14.25" customHeight="1">
      <c r="A44" s="40" t="s">
        <v>64</v>
      </c>
      <c r="B44" s="40"/>
      <c r="C44" s="48"/>
      <c r="D44" s="41">
        <v>20685</v>
      </c>
      <c r="E44" s="42">
        <v>10806</v>
      </c>
      <c r="F44" s="53" t="s">
        <v>22</v>
      </c>
      <c r="G44" s="122" t="s">
        <v>22</v>
      </c>
    </row>
    <row r="45" spans="1:9" s="72" customFormat="1" ht="14.25" customHeight="1">
      <c r="A45" s="40" t="s">
        <v>65</v>
      </c>
      <c r="B45" s="40"/>
      <c r="C45" s="48"/>
      <c r="D45" s="41">
        <v>3004000</v>
      </c>
      <c r="E45" s="42">
        <v>3004000</v>
      </c>
      <c r="F45" s="41">
        <v>3004000</v>
      </c>
      <c r="G45" s="42">
        <v>3004000</v>
      </c>
      <c r="H45" s="151"/>
      <c r="I45" s="151"/>
    </row>
    <row r="46" spans="1:9" s="72" customFormat="1" ht="14.25" customHeight="1">
      <c r="A46" s="40" t="s">
        <v>66</v>
      </c>
      <c r="B46" s="40"/>
      <c r="C46" s="48"/>
      <c r="D46" s="41">
        <v>120506</v>
      </c>
      <c r="E46" s="42">
        <v>101491</v>
      </c>
      <c r="F46" s="53" t="s">
        <v>22</v>
      </c>
      <c r="G46" s="122" t="s">
        <v>22</v>
      </c>
      <c r="H46" s="151"/>
      <c r="I46" s="151"/>
    </row>
    <row r="47" spans="1:9" s="72" customFormat="1" ht="14.25" customHeight="1">
      <c r="A47" s="40" t="s">
        <v>67</v>
      </c>
      <c r="B47" s="40"/>
      <c r="C47" s="48"/>
      <c r="D47" s="41">
        <v>3480150</v>
      </c>
      <c r="E47" s="42">
        <v>2518969</v>
      </c>
      <c r="F47" s="53" t="s">
        <v>22</v>
      </c>
      <c r="G47" s="122" t="s">
        <v>22</v>
      </c>
      <c r="H47" s="151"/>
      <c r="I47" s="151"/>
    </row>
    <row r="48" spans="1:9" s="72" customFormat="1" ht="14.25" customHeight="1">
      <c r="A48" s="40"/>
      <c r="B48" s="40"/>
      <c r="C48" s="48"/>
      <c r="D48" s="41"/>
      <c r="E48" s="42"/>
      <c r="F48" s="53"/>
      <c r="G48" s="122"/>
      <c r="H48" s="151"/>
      <c r="I48" s="151"/>
    </row>
    <row r="49" spans="1:7" s="72" customFormat="1" ht="14.25" customHeight="1">
      <c r="A49" s="52" t="s">
        <v>68</v>
      </c>
      <c r="B49" s="52"/>
      <c r="C49" s="48"/>
      <c r="D49" s="57">
        <f>SUM(D35:D47)</f>
        <v>175041507</v>
      </c>
      <c r="E49" s="58">
        <f>SUM(E35:E47)</f>
        <v>164444646</v>
      </c>
      <c r="F49" s="57">
        <f>SUM(F35:F47)</f>
        <v>160255434</v>
      </c>
      <c r="G49" s="58">
        <f>SUM(G35:G47)</f>
        <v>131452116</v>
      </c>
    </row>
    <row r="50" spans="1:7" s="72" customFormat="1" ht="14.25" customHeight="1">
      <c r="A50" s="52"/>
      <c r="B50" s="52"/>
      <c r="C50" s="48"/>
      <c r="D50" s="61"/>
      <c r="E50" s="62"/>
      <c r="F50" s="61"/>
      <c r="G50" s="62"/>
    </row>
    <row r="51" spans="1:7" s="72" customFormat="1" ht="14.25" customHeight="1">
      <c r="A51" s="52"/>
      <c r="B51" s="52"/>
      <c r="C51" s="48"/>
      <c r="D51" s="61"/>
      <c r="E51" s="62"/>
      <c r="F51" s="61"/>
      <c r="G51" s="62"/>
    </row>
    <row r="52" spans="1:7" s="72" customFormat="1" ht="14.25" customHeight="1">
      <c r="A52" s="52"/>
      <c r="B52" s="52"/>
      <c r="C52" s="48"/>
      <c r="D52" s="61"/>
      <c r="E52" s="62"/>
      <c r="F52" s="61"/>
      <c r="G52" s="62"/>
    </row>
    <row r="53" spans="1:7" s="72" customFormat="1" ht="14.25" customHeight="1">
      <c r="A53" s="52"/>
      <c r="B53" s="52"/>
      <c r="C53" s="48"/>
      <c r="D53" s="61"/>
      <c r="E53" s="62"/>
      <c r="F53" s="61"/>
      <c r="G53" s="62"/>
    </row>
    <row r="54" spans="1:7" s="72" customFormat="1" ht="14.25" customHeight="1">
      <c r="A54" s="52"/>
      <c r="B54" s="52"/>
      <c r="C54" s="48"/>
      <c r="D54" s="61"/>
      <c r="E54" s="62"/>
      <c r="F54" s="61"/>
      <c r="G54" s="62"/>
    </row>
    <row r="55" spans="1:7" s="72" customFormat="1" ht="14.25" customHeight="1">
      <c r="A55" s="52"/>
      <c r="B55" s="52"/>
      <c r="C55" s="48"/>
      <c r="D55" s="61"/>
      <c r="E55" s="62"/>
      <c r="F55" s="61"/>
      <c r="G55" s="62"/>
    </row>
    <row r="56" spans="1:7" s="72" customFormat="1" ht="14.25" customHeight="1">
      <c r="A56" s="52"/>
      <c r="B56" s="52"/>
      <c r="C56" s="48"/>
      <c r="D56" s="61"/>
      <c r="E56" s="62"/>
      <c r="F56" s="61"/>
      <c r="G56" s="62"/>
    </row>
    <row r="57" spans="1:7" s="72" customFormat="1" ht="14.25" customHeight="1">
      <c r="A57" s="52"/>
      <c r="B57" s="52"/>
      <c r="C57" s="48"/>
      <c r="D57" s="61"/>
      <c r="E57" s="62"/>
      <c r="F57" s="61"/>
      <c r="G57" s="62"/>
    </row>
    <row r="58" spans="1:7" s="72" customFormat="1" ht="14.25" customHeight="1">
      <c r="A58" s="52"/>
      <c r="B58" s="52"/>
      <c r="C58" s="48"/>
      <c r="D58" s="61"/>
      <c r="E58" s="62"/>
      <c r="F58" s="61"/>
      <c r="G58" s="62"/>
    </row>
    <row r="59" spans="1:7" s="72" customFormat="1" ht="14.25" customHeight="1">
      <c r="A59" s="52"/>
      <c r="B59" s="52"/>
      <c r="C59" s="48"/>
      <c r="D59" s="61"/>
      <c r="E59" s="62"/>
      <c r="F59" s="61"/>
      <c r="G59" s="62"/>
    </row>
    <row r="60" spans="1:7" s="72" customFormat="1" ht="14.25" customHeight="1">
      <c r="A60" s="52"/>
      <c r="B60" s="52"/>
      <c r="C60" s="48"/>
      <c r="D60" s="61"/>
      <c r="E60" s="62"/>
      <c r="F60" s="61"/>
      <c r="G60" s="62"/>
    </row>
    <row r="61" spans="1:7" s="72" customFormat="1" ht="14.25" customHeight="1">
      <c r="A61" s="52"/>
      <c r="B61" s="52"/>
      <c r="C61" s="48"/>
      <c r="D61" s="61"/>
      <c r="E61" s="62"/>
      <c r="F61" s="61"/>
      <c r="G61" s="62"/>
    </row>
    <row r="62" spans="1:7" s="72" customFormat="1" ht="14.25" customHeight="1">
      <c r="A62" s="52"/>
      <c r="B62" s="52"/>
      <c r="C62" s="48"/>
      <c r="D62" s="61"/>
      <c r="E62" s="62"/>
      <c r="F62" s="61"/>
      <c r="G62" s="62"/>
    </row>
    <row r="63" spans="1:7" s="72" customFormat="1" ht="14.25" customHeight="1">
      <c r="A63" s="52"/>
      <c r="B63" s="52"/>
      <c r="C63" s="48"/>
      <c r="D63" s="61"/>
      <c r="E63" s="62"/>
      <c r="F63" s="61"/>
      <c r="G63" s="62"/>
    </row>
    <row r="64" spans="1:7" s="72" customFormat="1" ht="14.25" customHeight="1">
      <c r="A64" s="52"/>
      <c r="B64" s="52"/>
      <c r="C64" s="48"/>
      <c r="D64" s="61"/>
      <c r="E64" s="62"/>
      <c r="F64" s="61"/>
      <c r="G64" s="62"/>
    </row>
    <row r="65" spans="1:7" s="72" customFormat="1" ht="14.25" customHeight="1">
      <c r="A65" s="52"/>
      <c r="B65" s="52"/>
      <c r="C65" s="48"/>
      <c r="D65" s="61"/>
      <c r="E65" s="62"/>
      <c r="F65" s="61"/>
      <c r="G65" s="62"/>
    </row>
    <row r="66" spans="1:7" s="72" customFormat="1" ht="14.25" customHeight="1">
      <c r="A66" s="52"/>
      <c r="B66" s="52"/>
      <c r="C66" s="48"/>
      <c r="D66" s="61"/>
      <c r="E66" s="62"/>
      <c r="F66" s="61"/>
      <c r="G66" s="62"/>
    </row>
    <row r="67" spans="1:7" s="72" customFormat="1" ht="14.25" customHeight="1">
      <c r="A67" s="52"/>
      <c r="B67" s="52"/>
      <c r="C67" s="48"/>
      <c r="D67" s="61"/>
      <c r="E67" s="62"/>
      <c r="F67" s="61"/>
      <c r="G67" s="62"/>
    </row>
    <row r="68" spans="1:7" s="72" customFormat="1" ht="14.25" customHeight="1">
      <c r="A68" s="52"/>
      <c r="B68" s="52"/>
      <c r="C68" s="48"/>
      <c r="D68" s="61"/>
      <c r="E68" s="62"/>
      <c r="F68" s="61"/>
      <c r="G68" s="62"/>
    </row>
    <row r="69" spans="1:7" s="72" customFormat="1" ht="14.25" customHeight="1">
      <c r="A69" s="52"/>
      <c r="B69" s="52"/>
      <c r="C69" s="48"/>
      <c r="D69" s="61"/>
      <c r="E69" s="62"/>
      <c r="F69" s="61"/>
      <c r="G69" s="62"/>
    </row>
    <row r="70" spans="1:7" s="72" customFormat="1" ht="14.25" customHeight="1">
      <c r="A70" s="193" t="s">
        <v>15</v>
      </c>
      <c r="B70" s="193"/>
      <c r="C70" s="193"/>
      <c r="D70" s="193"/>
      <c r="E70" s="193"/>
      <c r="F70" s="193"/>
      <c r="G70" s="193"/>
    </row>
    <row r="71" spans="1:7" s="72" customFormat="1" ht="14.25" customHeight="1">
      <c r="A71" s="193" t="s">
        <v>16</v>
      </c>
      <c r="B71" s="193"/>
      <c r="C71" s="193"/>
      <c r="D71" s="193"/>
      <c r="E71" s="193"/>
      <c r="F71" s="193"/>
      <c r="G71" s="193"/>
    </row>
    <row r="72" spans="1:7" s="72" customFormat="1" ht="14.25" customHeight="1">
      <c r="A72" s="46"/>
      <c r="B72" s="46"/>
      <c r="C72" s="46"/>
      <c r="D72" s="46"/>
      <c r="E72" s="46"/>
      <c r="F72" s="46"/>
      <c r="G72" s="46"/>
    </row>
    <row r="73" spans="1:7" s="72" customFormat="1" ht="14.25" customHeight="1">
      <c r="A73" s="194" t="s">
        <v>131</v>
      </c>
      <c r="B73" s="194"/>
      <c r="C73" s="194"/>
      <c r="D73" s="194"/>
      <c r="E73" s="194"/>
      <c r="F73" s="194"/>
      <c r="G73" s="194"/>
    </row>
    <row r="74" spans="1:7" s="72" customFormat="1" ht="14.25" customHeight="1">
      <c r="A74" s="47"/>
      <c r="B74" s="47"/>
      <c r="C74" s="47"/>
      <c r="D74" s="47"/>
      <c r="E74" s="47"/>
      <c r="F74" s="47"/>
      <c r="G74" s="47"/>
    </row>
    <row r="75" spans="1:7" s="72" customFormat="1" ht="14.25" customHeight="1">
      <c r="A75" s="52"/>
      <c r="B75" s="52"/>
      <c r="C75" s="48"/>
      <c r="D75" s="61"/>
      <c r="E75" s="62"/>
      <c r="F75" s="61"/>
      <c r="G75" s="62"/>
    </row>
    <row r="76" spans="1:7" s="72" customFormat="1" ht="14.25" customHeight="1">
      <c r="A76" s="52"/>
      <c r="B76" s="52"/>
      <c r="C76" s="48"/>
      <c r="D76" s="49" t="s">
        <v>19</v>
      </c>
      <c r="E76" s="50"/>
      <c r="F76" s="49" t="s">
        <v>20</v>
      </c>
      <c r="G76" s="50"/>
    </row>
    <row r="77" spans="1:7" s="72" customFormat="1" ht="14.25" customHeight="1">
      <c r="A77" s="52"/>
      <c r="B77" s="52"/>
      <c r="C77" s="48"/>
      <c r="D77" s="17" t="s">
        <v>127</v>
      </c>
      <c r="E77" s="17" t="s">
        <v>34</v>
      </c>
      <c r="F77" s="17" t="s">
        <v>127</v>
      </c>
      <c r="G77" s="17" t="s">
        <v>34</v>
      </c>
    </row>
    <row r="78" spans="1:7" s="72" customFormat="1" ht="14.25" customHeight="1">
      <c r="A78" s="52"/>
      <c r="B78" s="52"/>
      <c r="C78" s="48"/>
      <c r="D78" s="180" t="s">
        <v>0</v>
      </c>
      <c r="E78" s="180" t="s">
        <v>0</v>
      </c>
      <c r="F78" s="180" t="s">
        <v>0</v>
      </c>
      <c r="G78" s="180" t="s">
        <v>0</v>
      </c>
    </row>
    <row r="79" spans="1:7" s="72" customFormat="1" ht="14.25" customHeight="1">
      <c r="A79" s="48"/>
      <c r="B79" s="48"/>
      <c r="C79" s="48"/>
      <c r="D79" s="52"/>
      <c r="E79" s="48"/>
      <c r="F79" s="41"/>
      <c r="G79" s="42"/>
    </row>
    <row r="80" spans="1:7" s="72" customFormat="1" ht="14.25" customHeight="1">
      <c r="A80" s="51" t="s">
        <v>69</v>
      </c>
      <c r="B80" s="51"/>
      <c r="C80" s="48"/>
      <c r="D80" s="41"/>
      <c r="E80" s="42"/>
      <c r="F80" s="41"/>
      <c r="G80" s="42"/>
    </row>
    <row r="81" spans="1:7" s="72" customFormat="1" ht="14.25" customHeight="1">
      <c r="A81" s="48"/>
      <c r="B81" s="48"/>
      <c r="C81" s="48"/>
      <c r="D81" s="159"/>
      <c r="E81" s="159"/>
      <c r="F81" s="41"/>
      <c r="G81" s="42"/>
    </row>
    <row r="82" spans="1:7" s="72" customFormat="1" ht="14.25" customHeight="1">
      <c r="A82" s="40" t="s">
        <v>70</v>
      </c>
      <c r="B82" s="40"/>
      <c r="C82" s="48"/>
      <c r="D82" s="41">
        <v>3721053</v>
      </c>
      <c r="E82" s="42">
        <v>3600172</v>
      </c>
      <c r="F82" s="41">
        <v>3721053</v>
      </c>
      <c r="G82" s="42">
        <v>3600172</v>
      </c>
    </row>
    <row r="83" spans="1:7" s="72" customFormat="1" ht="14.25" customHeight="1">
      <c r="A83" s="40" t="s">
        <v>71</v>
      </c>
      <c r="B83" s="40"/>
      <c r="C83" s="48"/>
      <c r="D83" s="41">
        <v>12680256</v>
      </c>
      <c r="E83" s="42">
        <v>11023264</v>
      </c>
      <c r="F83" s="41">
        <v>11458226</v>
      </c>
      <c r="G83" s="42">
        <v>8498861</v>
      </c>
    </row>
    <row r="84" spans="1:7" s="72" customFormat="1" ht="14.25" customHeight="1">
      <c r="A84" s="48"/>
      <c r="B84" s="48"/>
      <c r="C84" s="48"/>
      <c r="D84" s="57">
        <f>SUM(D82:D83)</f>
        <v>16401309</v>
      </c>
      <c r="E84" s="58">
        <f>SUM(E82:E83)</f>
        <v>14623436</v>
      </c>
      <c r="F84" s="57">
        <f>SUM(F82:F83)</f>
        <v>15179279</v>
      </c>
      <c r="G84" s="58">
        <f>SUM(G82:G83)</f>
        <v>12099033</v>
      </c>
    </row>
    <row r="85" spans="1:7" s="72" customFormat="1" ht="14.25" customHeight="1">
      <c r="A85" s="48"/>
      <c r="B85" s="48"/>
      <c r="C85" s="48"/>
      <c r="D85" s="52"/>
      <c r="E85" s="48"/>
      <c r="F85" s="52"/>
      <c r="G85" s="48"/>
    </row>
    <row r="86" spans="1:7" s="72" customFormat="1" ht="14.25" customHeight="1">
      <c r="A86" s="51" t="s">
        <v>72</v>
      </c>
      <c r="B86" s="51"/>
      <c r="C86" s="48"/>
      <c r="D86" s="59">
        <v>452444</v>
      </c>
      <c r="E86" s="123">
        <v>439345</v>
      </c>
      <c r="F86" s="60" t="s">
        <v>22</v>
      </c>
      <c r="G86" s="125" t="s">
        <v>22</v>
      </c>
    </row>
    <row r="87" spans="1:7" s="72" customFormat="1" ht="14.25" customHeight="1">
      <c r="A87" s="52" t="s">
        <v>73</v>
      </c>
      <c r="B87" s="52"/>
      <c r="C87" s="48"/>
      <c r="D87" s="61"/>
      <c r="E87" s="62"/>
      <c r="F87" s="63"/>
      <c r="G87" s="64"/>
    </row>
    <row r="88" spans="1:7" s="72" customFormat="1" ht="14.25" customHeight="1" thickBot="1">
      <c r="A88" s="52" t="s">
        <v>74</v>
      </c>
      <c r="B88" s="52"/>
      <c r="C88" s="159"/>
      <c r="D88" s="65">
        <f>+D49+D84+D86</f>
        <v>191895260</v>
      </c>
      <c r="E88" s="66">
        <f>+E49+E84+E86</f>
        <v>179507427</v>
      </c>
      <c r="F88" s="65">
        <f>+F49+F84+F86</f>
        <v>175434713</v>
      </c>
      <c r="G88" s="66">
        <f>+G49+G84+G86</f>
        <v>143551149</v>
      </c>
    </row>
    <row r="89" spans="1:7" s="72" customFormat="1" ht="14.25" customHeight="1">
      <c r="A89" s="160"/>
      <c r="B89" s="160"/>
      <c r="C89" s="159"/>
      <c r="D89" s="41"/>
      <c r="E89" s="42"/>
      <c r="F89" s="41"/>
      <c r="G89" s="42"/>
    </row>
    <row r="90" spans="1:7" s="72" customFormat="1" ht="14.25" customHeight="1" thickBot="1">
      <c r="A90" s="51" t="s">
        <v>75</v>
      </c>
      <c r="B90" s="51"/>
      <c r="C90" s="48"/>
      <c r="D90" s="65">
        <v>109451821</v>
      </c>
      <c r="E90" s="66">
        <v>92376859</v>
      </c>
      <c r="F90" s="65">
        <v>107615751</v>
      </c>
      <c r="G90" s="66">
        <v>86909280</v>
      </c>
    </row>
    <row r="91" spans="1:7" s="72" customFormat="1" ht="14.25" customHeight="1">
      <c r="A91" s="51"/>
      <c r="B91" s="51"/>
      <c r="C91" s="48"/>
      <c r="D91" s="61"/>
      <c r="E91" s="62"/>
      <c r="F91" s="61"/>
      <c r="G91" s="62"/>
    </row>
    <row r="92" spans="1:7" s="72" customFormat="1" ht="14.25" customHeight="1">
      <c r="A92" s="159"/>
      <c r="B92" s="159"/>
      <c r="C92" s="159"/>
      <c r="D92" s="48"/>
      <c r="E92" s="48"/>
      <c r="F92" s="48"/>
      <c r="G92" s="48"/>
    </row>
    <row r="93" spans="1:7" s="72" customFormat="1" ht="14.25" customHeight="1">
      <c r="A93" s="67" t="s">
        <v>76</v>
      </c>
      <c r="B93" s="67"/>
      <c r="C93" s="67"/>
      <c r="D93" s="48"/>
      <c r="E93" s="48"/>
      <c r="F93" s="48"/>
      <c r="G93" s="48"/>
    </row>
    <row r="94" spans="1:7" s="72" customFormat="1" ht="14.25" customHeight="1">
      <c r="A94" s="67"/>
      <c r="B94" s="67"/>
      <c r="C94" s="67"/>
      <c r="D94" s="48"/>
      <c r="E94" s="48"/>
      <c r="F94" s="48"/>
      <c r="G94" s="48"/>
    </row>
    <row r="95" spans="1:7" s="72" customFormat="1" ht="14.25" customHeight="1">
      <c r="A95" s="67" t="s">
        <v>153</v>
      </c>
      <c r="B95" s="67"/>
      <c r="C95" s="67"/>
      <c r="D95" s="48"/>
      <c r="E95" s="48"/>
      <c r="F95" s="48"/>
      <c r="G95" s="48"/>
    </row>
    <row r="96" spans="1:7" s="72" customFormat="1" ht="14.25" customHeight="1">
      <c r="A96" s="67"/>
      <c r="B96" s="67"/>
      <c r="C96" s="67"/>
      <c r="D96" s="48"/>
      <c r="E96" s="48"/>
      <c r="F96" s="48"/>
      <c r="G96" s="48"/>
    </row>
    <row r="97" spans="1:7" s="72" customFormat="1" ht="14.25" customHeight="1">
      <c r="A97" s="48" t="s">
        <v>145</v>
      </c>
      <c r="B97" s="48"/>
      <c r="C97" s="48"/>
      <c r="D97" s="48"/>
      <c r="E97" s="48"/>
      <c r="F97" s="48"/>
      <c r="G97" s="48"/>
    </row>
    <row r="98" spans="1:7" s="72" customFormat="1" ht="14.25" customHeight="1">
      <c r="A98" s="48" t="s">
        <v>146</v>
      </c>
      <c r="B98" s="48"/>
      <c r="C98" s="48"/>
      <c r="D98" s="68">
        <v>0.1171</v>
      </c>
      <c r="E98" s="68">
        <v>0.1089</v>
      </c>
      <c r="F98" s="68">
        <v>0.1128</v>
      </c>
      <c r="G98" s="68">
        <v>0.1154</v>
      </c>
    </row>
    <row r="99" spans="1:7" s="72" customFormat="1" ht="14.25" customHeight="1" thickBot="1">
      <c r="A99" s="48" t="s">
        <v>147</v>
      </c>
      <c r="B99" s="48"/>
      <c r="C99" s="48"/>
      <c r="D99" s="69">
        <v>0.1145</v>
      </c>
      <c r="E99" s="161" t="s">
        <v>154</v>
      </c>
      <c r="F99" s="69">
        <v>0.1107</v>
      </c>
      <c r="G99" s="161" t="s">
        <v>154</v>
      </c>
    </row>
    <row r="100" spans="1:7" s="72" customFormat="1" ht="14.25" customHeight="1">
      <c r="A100" s="48"/>
      <c r="B100" s="48"/>
      <c r="C100" s="48"/>
      <c r="D100" s="68"/>
      <c r="E100" s="68"/>
      <c r="F100" s="68"/>
      <c r="G100" s="68"/>
    </row>
    <row r="101" spans="1:7" s="72" customFormat="1" ht="14.25" customHeight="1">
      <c r="A101" s="48" t="s">
        <v>149</v>
      </c>
      <c r="B101" s="48"/>
      <c r="C101" s="48"/>
      <c r="D101" s="68"/>
      <c r="E101" s="68"/>
      <c r="F101" s="68"/>
      <c r="G101" s="68"/>
    </row>
    <row r="102" spans="1:7" s="72" customFormat="1" ht="14.25" customHeight="1">
      <c r="A102" s="48" t="s">
        <v>146</v>
      </c>
      <c r="B102" s="48"/>
      <c r="C102" s="48"/>
      <c r="D102" s="68">
        <v>0.1536</v>
      </c>
      <c r="E102" s="68">
        <v>0.1562</v>
      </c>
      <c r="F102" s="68">
        <v>0.1412</v>
      </c>
      <c r="G102" s="68">
        <v>0.1474</v>
      </c>
    </row>
    <row r="103" spans="1:7" s="72" customFormat="1" ht="14.25" customHeight="1" thickBot="1">
      <c r="A103" s="48" t="s">
        <v>147</v>
      </c>
      <c r="B103" s="48"/>
      <c r="C103" s="48"/>
      <c r="D103" s="69">
        <v>0.1502</v>
      </c>
      <c r="E103" s="161" t="s">
        <v>154</v>
      </c>
      <c r="F103" s="69">
        <v>0.1386</v>
      </c>
      <c r="G103" s="161" t="s">
        <v>154</v>
      </c>
    </row>
    <row r="104" spans="1:7" s="72" customFormat="1" ht="14.25" customHeight="1">
      <c r="A104" s="67"/>
      <c r="B104" s="67"/>
      <c r="C104" s="67"/>
      <c r="D104" s="68"/>
      <c r="E104" s="68"/>
      <c r="F104" s="68"/>
      <c r="G104" s="68"/>
    </row>
    <row r="105" spans="1:7" s="72" customFormat="1" ht="14.25" customHeight="1">
      <c r="A105" s="67"/>
      <c r="B105" s="67"/>
      <c r="C105" s="67"/>
      <c r="D105" s="68"/>
      <c r="E105" s="68"/>
      <c r="F105" s="68"/>
      <c r="G105" s="68"/>
    </row>
    <row r="106" spans="1:7" s="72" customFormat="1" ht="14.25" customHeight="1">
      <c r="A106" s="67" t="s">
        <v>77</v>
      </c>
      <c r="B106" s="67"/>
      <c r="C106" s="48"/>
      <c r="D106" s="68"/>
      <c r="E106" s="68"/>
      <c r="F106" s="70"/>
      <c r="G106" s="70"/>
    </row>
    <row r="107" spans="1:7" s="72" customFormat="1" ht="14.25" customHeight="1">
      <c r="A107" s="48"/>
      <c r="B107" s="48"/>
      <c r="C107" s="48"/>
      <c r="D107" s="68"/>
      <c r="E107" s="68"/>
      <c r="F107" s="68"/>
      <c r="G107" s="68"/>
    </row>
    <row r="108" spans="1:7" s="72" customFormat="1" ht="14.25" customHeight="1">
      <c r="A108" s="48" t="s">
        <v>145</v>
      </c>
      <c r="B108" s="48"/>
      <c r="C108" s="48"/>
      <c r="D108" s="68"/>
      <c r="E108" s="68"/>
      <c r="F108" s="68"/>
      <c r="G108" s="68"/>
    </row>
    <row r="109" spans="1:7" s="72" customFormat="1" ht="14.25" customHeight="1">
      <c r="A109" s="48" t="s">
        <v>146</v>
      </c>
      <c r="B109" s="48"/>
      <c r="C109" s="48"/>
      <c r="D109" s="68">
        <v>0.105</v>
      </c>
      <c r="E109" s="68">
        <v>0.10371422638556416</v>
      </c>
      <c r="F109" s="183">
        <v>0.1</v>
      </c>
      <c r="G109" s="68">
        <v>0.1086</v>
      </c>
    </row>
    <row r="110" spans="1:7" s="72" customFormat="1" ht="14.25" customHeight="1" thickBot="1">
      <c r="A110" s="48" t="s">
        <v>147</v>
      </c>
      <c r="B110" s="48"/>
      <c r="C110" s="48"/>
      <c r="D110" s="69">
        <v>0.1027</v>
      </c>
      <c r="E110" s="161" t="s">
        <v>154</v>
      </c>
      <c r="F110" s="69">
        <v>0.0981</v>
      </c>
      <c r="G110" s="161" t="s">
        <v>154</v>
      </c>
    </row>
    <row r="111" spans="1:7" s="72" customFormat="1" ht="14.25" customHeight="1">
      <c r="A111" s="48"/>
      <c r="B111" s="48"/>
      <c r="C111" s="48"/>
      <c r="D111" s="68"/>
      <c r="E111" s="68"/>
      <c r="F111" s="68"/>
      <c r="G111" s="68"/>
    </row>
    <row r="112" spans="1:7" s="72" customFormat="1" ht="14.25" customHeight="1">
      <c r="A112" s="48" t="s">
        <v>149</v>
      </c>
      <c r="B112" s="48"/>
      <c r="C112" s="48"/>
      <c r="D112" s="68"/>
      <c r="E112" s="68"/>
      <c r="F112" s="68"/>
      <c r="G112" s="68"/>
    </row>
    <row r="113" spans="1:7" s="72" customFormat="1" ht="14.25" customHeight="1">
      <c r="A113" s="48" t="s">
        <v>146</v>
      </c>
      <c r="B113" s="48"/>
      <c r="C113" s="48"/>
      <c r="D113" s="68">
        <v>0.1415</v>
      </c>
      <c r="E113" s="68">
        <v>0.151</v>
      </c>
      <c r="F113" s="183">
        <v>0.1284</v>
      </c>
      <c r="G113" s="68">
        <v>0.1407</v>
      </c>
    </row>
    <row r="114" spans="1:7" s="72" customFormat="1" ht="14.25" customHeight="1" thickBot="1">
      <c r="A114" s="48" t="s">
        <v>147</v>
      </c>
      <c r="B114" s="48"/>
      <c r="C114" s="48"/>
      <c r="D114" s="69">
        <v>0.1384</v>
      </c>
      <c r="E114" s="161" t="s">
        <v>154</v>
      </c>
      <c r="F114" s="69">
        <v>0.1261</v>
      </c>
      <c r="G114" s="161" t="s">
        <v>154</v>
      </c>
    </row>
    <row r="115" spans="1:7" s="72" customFormat="1" ht="14.25" customHeight="1">
      <c r="A115" s="48"/>
      <c r="B115" s="48"/>
      <c r="C115" s="48"/>
      <c r="D115" s="48"/>
      <c r="E115" s="48"/>
      <c r="F115" s="48"/>
      <c r="G115" s="48"/>
    </row>
    <row r="116" spans="1:7" s="72" customFormat="1" ht="14.25" customHeight="1" thickBot="1">
      <c r="A116" s="48" t="s">
        <v>78</v>
      </c>
      <c r="B116" s="48"/>
      <c r="C116" s="48"/>
      <c r="D116" s="162">
        <v>4.41</v>
      </c>
      <c r="E116" s="163" t="s">
        <v>79</v>
      </c>
      <c r="F116" s="162">
        <v>4.08</v>
      </c>
      <c r="G116" s="163" t="s">
        <v>80</v>
      </c>
    </row>
    <row r="117" spans="1:7" s="72" customFormat="1" ht="14.25" customHeight="1">
      <c r="A117" s="48"/>
      <c r="B117" s="48"/>
      <c r="C117" s="48"/>
      <c r="D117" s="164"/>
      <c r="E117" s="165"/>
      <c r="F117" s="164"/>
      <c r="G117" s="165"/>
    </row>
    <row r="118" spans="1:7" s="72" customFormat="1" ht="14.25" customHeight="1">
      <c r="A118" s="48"/>
      <c r="B118" s="48"/>
      <c r="C118" s="48"/>
      <c r="D118" s="164"/>
      <c r="E118" s="165"/>
      <c r="F118" s="164"/>
      <c r="G118" s="165"/>
    </row>
    <row r="119" spans="1:7" s="72" customFormat="1" ht="14.25" customHeight="1">
      <c r="A119" s="166" t="s">
        <v>150</v>
      </c>
      <c r="B119" s="166"/>
      <c r="C119" s="48"/>
      <c r="D119" s="164"/>
      <c r="E119" s="165"/>
      <c r="F119" s="164"/>
      <c r="G119" s="165"/>
    </row>
    <row r="120" spans="1:7" s="72" customFormat="1" ht="14.25" customHeight="1">
      <c r="A120" s="167"/>
      <c r="B120" s="167"/>
      <c r="C120" s="48"/>
      <c r="D120" s="48"/>
      <c r="E120" s="48"/>
      <c r="F120" s="48"/>
      <c r="G120" s="48"/>
    </row>
    <row r="121" spans="1:7" s="72" customFormat="1" ht="14.25" customHeight="1">
      <c r="A121" s="167"/>
      <c r="B121" s="167"/>
      <c r="C121" s="71"/>
      <c r="D121" s="48"/>
      <c r="E121" s="48"/>
      <c r="F121" s="48"/>
      <c r="G121" s="48"/>
    </row>
    <row r="122" spans="1:7" ht="15.75">
      <c r="A122" s="167" t="s">
        <v>148</v>
      </c>
      <c r="B122" s="167"/>
      <c r="C122" s="48"/>
      <c r="D122" s="48"/>
      <c r="E122" s="48"/>
      <c r="F122" s="48"/>
      <c r="G122" s="48"/>
    </row>
    <row r="123" spans="1:11" ht="15.75">
      <c r="A123" s="159"/>
      <c r="B123" s="159"/>
      <c r="C123" s="167"/>
      <c r="D123" s="168"/>
      <c r="E123" s="169"/>
      <c r="F123" s="169"/>
      <c r="G123" s="169"/>
      <c r="H123" s="154"/>
      <c r="I123" s="153"/>
      <c r="J123" s="153"/>
      <c r="K123" s="153"/>
    </row>
    <row r="124" spans="3:11" ht="15.75">
      <c r="C124" s="157"/>
      <c r="D124" s="152"/>
      <c r="E124" s="153"/>
      <c r="F124" s="153"/>
      <c r="G124" s="153"/>
      <c r="H124" s="154"/>
      <c r="I124" s="153"/>
      <c r="J124" s="153"/>
      <c r="K124" s="153"/>
    </row>
    <row r="125" spans="3:11" ht="15.75">
      <c r="C125" s="157"/>
      <c r="D125" s="152"/>
      <c r="E125" s="153"/>
      <c r="F125" s="153"/>
      <c r="G125" s="153"/>
      <c r="H125" s="154"/>
      <c r="I125" s="153"/>
      <c r="J125" s="153"/>
      <c r="K125" s="153"/>
    </row>
    <row r="126" spans="3:11" ht="15.75">
      <c r="C126" s="157"/>
      <c r="D126" s="152"/>
      <c r="E126" s="153"/>
      <c r="F126" s="153"/>
      <c r="G126" s="153"/>
      <c r="H126" s="154"/>
      <c r="I126" s="153"/>
      <c r="J126" s="153"/>
      <c r="K126" s="153"/>
    </row>
    <row r="127" spans="3:11" ht="15.75">
      <c r="C127" s="157"/>
      <c r="D127" s="152"/>
      <c r="E127" s="153"/>
      <c r="F127" s="153"/>
      <c r="G127" s="153"/>
      <c r="H127" s="154"/>
      <c r="I127" s="153"/>
      <c r="J127" s="153"/>
      <c r="K127" s="153"/>
    </row>
    <row r="128" spans="3:11" ht="15.75">
      <c r="C128" s="157"/>
      <c r="D128" s="152"/>
      <c r="E128" s="153"/>
      <c r="F128" s="153"/>
      <c r="G128" s="153"/>
      <c r="H128" s="154"/>
      <c r="I128" s="153"/>
      <c r="J128" s="153"/>
      <c r="K128" s="153"/>
    </row>
    <row r="129" spans="3:11" ht="15.75">
      <c r="C129" s="157"/>
      <c r="D129" s="152"/>
      <c r="E129" s="153"/>
      <c r="F129" s="153"/>
      <c r="G129" s="153"/>
      <c r="H129" s="154"/>
      <c r="I129" s="153"/>
      <c r="J129" s="153"/>
      <c r="K129" s="153"/>
    </row>
    <row r="130" spans="1:11" ht="15.75">
      <c r="A130" s="157"/>
      <c r="B130" s="157"/>
      <c r="C130" s="157"/>
      <c r="D130" s="152"/>
      <c r="E130" s="153"/>
      <c r="F130" s="153"/>
      <c r="G130" s="153"/>
      <c r="H130" s="154"/>
      <c r="I130" s="153"/>
      <c r="J130" s="153"/>
      <c r="K130" s="153"/>
    </row>
    <row r="131" spans="1:7" ht="15.75">
      <c r="A131" s="158" t="s">
        <v>128</v>
      </c>
      <c r="G131" s="72"/>
    </row>
    <row r="132" ht="15.75">
      <c r="G132" s="72"/>
    </row>
    <row r="133" spans="2:7" ht="15.75">
      <c r="B133" s="158"/>
      <c r="G133" s="72"/>
    </row>
    <row r="141" ht="15.75">
      <c r="E141" s="72"/>
    </row>
    <row r="142" ht="15.75">
      <c r="E142" s="72"/>
    </row>
    <row r="143" ht="15.75">
      <c r="E143" s="72"/>
    </row>
    <row r="144" ht="15.75">
      <c r="E144" s="72"/>
    </row>
    <row r="145" ht="15.75">
      <c r="E145" s="72"/>
    </row>
    <row r="146" ht="15.75">
      <c r="E146" s="72"/>
    </row>
    <row r="147" spans="5:7" ht="15.75">
      <c r="E147" s="155"/>
      <c r="G147" s="156"/>
    </row>
    <row r="148" ht="15.75">
      <c r="E148" s="72"/>
    </row>
    <row r="149" ht="15.75">
      <c r="E149" s="72"/>
    </row>
    <row r="150" ht="15.75">
      <c r="E150" s="72"/>
    </row>
    <row r="151" spans="5:7" ht="15.75">
      <c r="E151" s="155"/>
      <c r="G151" s="156"/>
    </row>
    <row r="152" ht="15.75">
      <c r="G152" s="72"/>
    </row>
    <row r="153" ht="15.75">
      <c r="G153" s="72"/>
    </row>
    <row r="154" ht="15.75">
      <c r="G154" s="72"/>
    </row>
    <row r="155" ht="15.75">
      <c r="G155" s="72"/>
    </row>
    <row r="156" ht="15.75">
      <c r="G156" s="72"/>
    </row>
    <row r="157" ht="15.75">
      <c r="G157" s="72"/>
    </row>
    <row r="158" ht="15.75">
      <c r="G158" s="72"/>
    </row>
    <row r="159" ht="15.75">
      <c r="G159" s="72"/>
    </row>
    <row r="160" ht="15.75">
      <c r="G160" s="72"/>
    </row>
    <row r="161" ht="15.75">
      <c r="G161" s="72"/>
    </row>
    <row r="162" ht="15.75">
      <c r="G162" s="72"/>
    </row>
    <row r="163" ht="15.75">
      <c r="G163" s="72"/>
    </row>
    <row r="164" ht="15.75">
      <c r="G164" s="72"/>
    </row>
    <row r="165" ht="15.75">
      <c r="G165" s="72"/>
    </row>
    <row r="166" ht="15.75">
      <c r="G166" s="72"/>
    </row>
    <row r="167" ht="15.75">
      <c r="G167" s="72"/>
    </row>
    <row r="168" ht="15.75">
      <c r="G168" s="72"/>
    </row>
    <row r="169" ht="15.75">
      <c r="G169" s="72"/>
    </row>
    <row r="170" ht="15.75">
      <c r="G170" s="72"/>
    </row>
    <row r="171" ht="15.75">
      <c r="G171" s="72"/>
    </row>
    <row r="172" ht="15.75">
      <c r="G172" s="72"/>
    </row>
    <row r="173" ht="15.75">
      <c r="G173" s="72"/>
    </row>
    <row r="174" ht="15.75">
      <c r="G174" s="72"/>
    </row>
    <row r="175" ht="15.75">
      <c r="G175" s="72"/>
    </row>
    <row r="176" ht="15.75">
      <c r="G176" s="72"/>
    </row>
    <row r="177" ht="15.75">
      <c r="G177" s="72"/>
    </row>
    <row r="178" ht="15.75">
      <c r="G178" s="72"/>
    </row>
    <row r="179" ht="15.75">
      <c r="G179" s="72"/>
    </row>
    <row r="180" ht="15.75">
      <c r="G180" s="72"/>
    </row>
    <row r="181" ht="15.75">
      <c r="G181" s="72"/>
    </row>
    <row r="182" ht="15.75">
      <c r="G182" s="72"/>
    </row>
    <row r="183" ht="15.75">
      <c r="G183" s="72"/>
    </row>
    <row r="184" ht="15.75">
      <c r="G184" s="72"/>
    </row>
    <row r="185" ht="15.75">
      <c r="G185" s="72"/>
    </row>
    <row r="186" ht="15.75">
      <c r="G186" s="72"/>
    </row>
    <row r="187" ht="15.75">
      <c r="G187" s="72"/>
    </row>
    <row r="188" ht="15.75">
      <c r="G188" s="72"/>
    </row>
    <row r="189" ht="15.75">
      <c r="G189" s="72"/>
    </row>
    <row r="190" ht="15.75">
      <c r="G190" s="72"/>
    </row>
    <row r="191" ht="15.75">
      <c r="G191" s="72"/>
    </row>
    <row r="192" ht="15.75">
      <c r="G192" s="72"/>
    </row>
    <row r="193" ht="15.75">
      <c r="G193" s="72"/>
    </row>
    <row r="194" ht="15.75">
      <c r="G194" s="72"/>
    </row>
    <row r="195" ht="15.75">
      <c r="G195" s="72"/>
    </row>
    <row r="196" ht="15.75">
      <c r="G196" s="72"/>
    </row>
    <row r="197" ht="15.75">
      <c r="G197" s="72"/>
    </row>
    <row r="198" ht="15.75">
      <c r="G198" s="72"/>
    </row>
    <row r="199" ht="15.75">
      <c r="G199" s="72"/>
    </row>
    <row r="200" ht="15.75">
      <c r="G200" s="72"/>
    </row>
    <row r="201" ht="15.75">
      <c r="G201" s="72"/>
    </row>
    <row r="202" ht="15.75">
      <c r="G202" s="72"/>
    </row>
    <row r="203" ht="15.75">
      <c r="G203" s="72"/>
    </row>
    <row r="204" ht="15.75">
      <c r="G204" s="72"/>
    </row>
    <row r="205" ht="15.75">
      <c r="G205" s="72"/>
    </row>
    <row r="206" ht="15.75">
      <c r="G206" s="72"/>
    </row>
    <row r="207" ht="15.75">
      <c r="G207" s="72"/>
    </row>
    <row r="208" ht="15.75">
      <c r="G208" s="72"/>
    </row>
    <row r="209" ht="15.75">
      <c r="G209" s="72"/>
    </row>
    <row r="210" ht="15.75">
      <c r="G210" s="72"/>
    </row>
    <row r="211" ht="15.75">
      <c r="G211" s="72"/>
    </row>
    <row r="212" ht="15.75">
      <c r="G212" s="72"/>
    </row>
    <row r="213" ht="15.75">
      <c r="G213" s="72"/>
    </row>
    <row r="214" ht="15.75">
      <c r="G214" s="72"/>
    </row>
    <row r="215" ht="15.75">
      <c r="G215" s="72"/>
    </row>
    <row r="216" ht="15.75">
      <c r="G216" s="72"/>
    </row>
    <row r="217" ht="15.75">
      <c r="G217" s="72"/>
    </row>
    <row r="218" ht="15.75">
      <c r="G218" s="72"/>
    </row>
    <row r="219" ht="15.75">
      <c r="G219" s="72"/>
    </row>
    <row r="220" ht="15.75">
      <c r="G220" s="72"/>
    </row>
    <row r="221" ht="15.75">
      <c r="G221" s="72"/>
    </row>
    <row r="222" ht="15.75">
      <c r="G222" s="72"/>
    </row>
    <row r="223" ht="15.75">
      <c r="G223" s="72"/>
    </row>
    <row r="224" ht="15.75">
      <c r="G224" s="72"/>
    </row>
    <row r="225" ht="15.75">
      <c r="G225" s="72"/>
    </row>
    <row r="226" ht="15.75">
      <c r="G226" s="72"/>
    </row>
    <row r="227" ht="15.75">
      <c r="G227" s="72"/>
    </row>
    <row r="228" ht="15.75">
      <c r="G228" s="72"/>
    </row>
    <row r="229" ht="15.75">
      <c r="G229" s="72"/>
    </row>
    <row r="230" ht="15.75">
      <c r="G230" s="72"/>
    </row>
    <row r="231" ht="15.75">
      <c r="G231" s="72"/>
    </row>
    <row r="232" ht="15.75">
      <c r="G232" s="72"/>
    </row>
    <row r="233" ht="15.75">
      <c r="G233" s="72"/>
    </row>
    <row r="234" ht="15.75">
      <c r="G234" s="72"/>
    </row>
    <row r="235" ht="15.75">
      <c r="G235" s="72"/>
    </row>
    <row r="236" ht="15.75">
      <c r="G236" s="72"/>
    </row>
    <row r="237" ht="15.75">
      <c r="G237" s="72"/>
    </row>
    <row r="238" ht="15.75">
      <c r="G238" s="72"/>
    </row>
    <row r="239" ht="15.75">
      <c r="G239" s="72"/>
    </row>
    <row r="240" ht="15.75">
      <c r="G240" s="72"/>
    </row>
    <row r="241" ht="15.75">
      <c r="G241" s="72"/>
    </row>
    <row r="242" ht="15.75">
      <c r="G242" s="72"/>
    </row>
    <row r="243" ht="15.75">
      <c r="G243" s="72"/>
    </row>
    <row r="244" ht="15.75">
      <c r="G244" s="72"/>
    </row>
    <row r="245" ht="15.75">
      <c r="G245" s="72"/>
    </row>
    <row r="246" ht="15.75">
      <c r="G246" s="72"/>
    </row>
    <row r="247" ht="15.75">
      <c r="G247" s="72"/>
    </row>
    <row r="248" ht="15.75">
      <c r="G248" s="72"/>
    </row>
    <row r="249" ht="15.75">
      <c r="G249" s="72"/>
    </row>
    <row r="250" ht="15.75">
      <c r="G250" s="72"/>
    </row>
    <row r="251" ht="15.75">
      <c r="G251" s="72"/>
    </row>
    <row r="252" ht="15.75">
      <c r="G252" s="72"/>
    </row>
    <row r="253" ht="15.75">
      <c r="G253" s="72"/>
    </row>
    <row r="254" ht="15.75">
      <c r="G254" s="72"/>
    </row>
    <row r="255" ht="15.75">
      <c r="G255" s="72"/>
    </row>
    <row r="256" ht="15.75">
      <c r="G256" s="72"/>
    </row>
    <row r="257" ht="15.75">
      <c r="G257" s="72"/>
    </row>
    <row r="258" ht="15.75">
      <c r="G258" s="72"/>
    </row>
    <row r="259" ht="15.75">
      <c r="G259" s="72"/>
    </row>
    <row r="260" ht="15.75">
      <c r="G260" s="72"/>
    </row>
    <row r="261" ht="15.75">
      <c r="G261" s="72"/>
    </row>
    <row r="262" ht="15.75">
      <c r="G262" s="72"/>
    </row>
    <row r="263" ht="15.75">
      <c r="G263" s="72"/>
    </row>
    <row r="264" ht="15.75">
      <c r="G264" s="72"/>
    </row>
    <row r="265" ht="15.75">
      <c r="G265" s="72"/>
    </row>
    <row r="266" ht="15.75">
      <c r="G266" s="72"/>
    </row>
    <row r="267" ht="15.75">
      <c r="G267" s="72"/>
    </row>
    <row r="268" ht="15.75">
      <c r="G268" s="72"/>
    </row>
    <row r="269" ht="15.75">
      <c r="G269" s="72"/>
    </row>
    <row r="270" ht="15.75">
      <c r="G270" s="72"/>
    </row>
    <row r="271" ht="15.75">
      <c r="G271" s="72"/>
    </row>
    <row r="272" ht="15.75">
      <c r="G272" s="72"/>
    </row>
    <row r="273" ht="15.75">
      <c r="G273" s="72"/>
    </row>
    <row r="274" ht="15.75">
      <c r="G274" s="72"/>
    </row>
    <row r="275" ht="15.75">
      <c r="G275" s="72"/>
    </row>
    <row r="276" ht="15.75">
      <c r="G276" s="72"/>
    </row>
    <row r="277" ht="15.75">
      <c r="G277" s="72"/>
    </row>
    <row r="278" ht="15.75">
      <c r="G278" s="72"/>
    </row>
    <row r="279" ht="15.75">
      <c r="G279" s="72"/>
    </row>
    <row r="280" ht="15.75">
      <c r="G280" s="72"/>
    </row>
    <row r="281" ht="15.75">
      <c r="G281" s="72"/>
    </row>
    <row r="282" ht="15.75">
      <c r="G282" s="72"/>
    </row>
    <row r="283" ht="15.75">
      <c r="G283" s="72"/>
    </row>
    <row r="284" ht="15.75">
      <c r="G284" s="72"/>
    </row>
    <row r="285" ht="15.75">
      <c r="G285" s="72"/>
    </row>
    <row r="286" ht="15.75">
      <c r="G286" s="72"/>
    </row>
    <row r="287" ht="15.75">
      <c r="G287" s="72"/>
    </row>
    <row r="288" ht="15.75">
      <c r="G288" s="72"/>
    </row>
    <row r="289" ht="15.75">
      <c r="G289" s="72"/>
    </row>
    <row r="290" ht="15.75">
      <c r="G290" s="72"/>
    </row>
    <row r="291" ht="15.75">
      <c r="G291" s="72"/>
    </row>
    <row r="292" ht="15.75">
      <c r="G292" s="72"/>
    </row>
    <row r="293" ht="15.75">
      <c r="G293" s="72"/>
    </row>
    <row r="294" ht="15.75">
      <c r="G294" s="72"/>
    </row>
    <row r="295" ht="15.75">
      <c r="G295" s="72"/>
    </row>
    <row r="296" ht="15.75">
      <c r="G296" s="72"/>
    </row>
    <row r="297" ht="15.75">
      <c r="G297" s="72"/>
    </row>
    <row r="298" ht="15.75">
      <c r="G298" s="72"/>
    </row>
    <row r="299" ht="15.75">
      <c r="G299" s="72"/>
    </row>
    <row r="300" ht="15.75">
      <c r="G300" s="72"/>
    </row>
    <row r="301" ht="15.75">
      <c r="G301" s="72"/>
    </row>
    <row r="302" ht="15.75">
      <c r="G302" s="72"/>
    </row>
    <row r="303" ht="15.75">
      <c r="G303" s="72"/>
    </row>
    <row r="304" ht="15.75">
      <c r="G304" s="72"/>
    </row>
    <row r="305" ht="15.75">
      <c r="G305" s="72"/>
    </row>
    <row r="306" ht="15.75">
      <c r="G306" s="72"/>
    </row>
    <row r="307" ht="15.75">
      <c r="G307" s="72"/>
    </row>
    <row r="308" ht="15.75">
      <c r="G308" s="72"/>
    </row>
    <row r="309" ht="15.75">
      <c r="G309" s="72"/>
    </row>
    <row r="310" ht="15.75">
      <c r="G310" s="72"/>
    </row>
    <row r="311" ht="15.75">
      <c r="G311" s="72"/>
    </row>
    <row r="312" ht="15.75">
      <c r="G312" s="72"/>
    </row>
    <row r="313" ht="15.75">
      <c r="G313" s="72"/>
    </row>
    <row r="314" ht="15.75">
      <c r="G314" s="72"/>
    </row>
    <row r="315" ht="15.75">
      <c r="G315" s="72"/>
    </row>
    <row r="316" ht="15.75">
      <c r="G316" s="72"/>
    </row>
    <row r="317" ht="15.75">
      <c r="G317" s="72"/>
    </row>
    <row r="318" ht="15.75">
      <c r="G318" s="72"/>
    </row>
    <row r="319" ht="15.75">
      <c r="G319" s="72"/>
    </row>
    <row r="320" ht="15.75">
      <c r="G320" s="72"/>
    </row>
    <row r="321" ht="15.75">
      <c r="G321" s="72"/>
    </row>
    <row r="322" ht="15.75">
      <c r="G322" s="72"/>
    </row>
    <row r="323" ht="15.75">
      <c r="G323" s="72"/>
    </row>
    <row r="324" ht="15.75">
      <c r="G324" s="72"/>
    </row>
    <row r="325" ht="15.75">
      <c r="G325" s="72"/>
    </row>
    <row r="326" ht="15.75">
      <c r="G326" s="72"/>
    </row>
    <row r="327" ht="15.75">
      <c r="G327" s="72"/>
    </row>
    <row r="328" ht="15.75">
      <c r="G328" s="72"/>
    </row>
    <row r="329" ht="15.75">
      <c r="G329" s="72"/>
    </row>
    <row r="330" ht="15.75">
      <c r="G330" s="72"/>
    </row>
    <row r="331" ht="15.75">
      <c r="G331" s="72"/>
    </row>
    <row r="332" ht="15.75">
      <c r="G332" s="72"/>
    </row>
    <row r="333" ht="15.75">
      <c r="G333" s="72"/>
    </row>
    <row r="334" ht="15.75">
      <c r="G334" s="72"/>
    </row>
    <row r="335" ht="15.75">
      <c r="G335" s="72"/>
    </row>
    <row r="336" ht="15.75">
      <c r="G336" s="72"/>
    </row>
    <row r="337" ht="15.75">
      <c r="G337" s="72"/>
    </row>
    <row r="338" ht="15.75">
      <c r="G338" s="72"/>
    </row>
    <row r="339" ht="15.75">
      <c r="G339" s="72"/>
    </row>
    <row r="340" ht="15.75">
      <c r="G340" s="72"/>
    </row>
    <row r="341" ht="15.75">
      <c r="G341" s="72"/>
    </row>
    <row r="342" ht="15.75">
      <c r="G342" s="72"/>
    </row>
    <row r="343" ht="15.75">
      <c r="G343" s="72"/>
    </row>
    <row r="344" ht="15.75">
      <c r="G344" s="72"/>
    </row>
    <row r="345" ht="15.75">
      <c r="G345" s="72"/>
    </row>
    <row r="346" ht="15.75">
      <c r="G346" s="72"/>
    </row>
    <row r="347" ht="15.75">
      <c r="G347" s="72"/>
    </row>
    <row r="348" ht="15.75">
      <c r="G348" s="72"/>
    </row>
    <row r="349" ht="15.75">
      <c r="G349" s="72"/>
    </row>
    <row r="350" ht="15.75">
      <c r="G350" s="72"/>
    </row>
    <row r="351" ht="15.75">
      <c r="G351" s="72"/>
    </row>
    <row r="352" ht="15.75">
      <c r="G352" s="72"/>
    </row>
    <row r="353" ht="15.75">
      <c r="G353" s="72"/>
    </row>
    <row r="354" ht="15.75">
      <c r="G354" s="72"/>
    </row>
    <row r="355" ht="15.75">
      <c r="G355" s="72"/>
    </row>
    <row r="356" ht="15.75">
      <c r="G356" s="72"/>
    </row>
    <row r="357" ht="15.75">
      <c r="G357" s="72"/>
    </row>
    <row r="358" ht="15.75">
      <c r="G358" s="72"/>
    </row>
    <row r="359" ht="15.75">
      <c r="G359" s="72"/>
    </row>
    <row r="360" ht="15.75">
      <c r="G360" s="72"/>
    </row>
    <row r="361" ht="15.75">
      <c r="G361" s="72"/>
    </row>
    <row r="362" ht="15.75">
      <c r="G362" s="72"/>
    </row>
    <row r="363" ht="15.75">
      <c r="G363" s="72"/>
    </row>
    <row r="364" ht="15.75">
      <c r="G364" s="72"/>
    </row>
    <row r="365" ht="15.75">
      <c r="G365" s="72"/>
    </row>
    <row r="366" ht="15.75">
      <c r="G366" s="72"/>
    </row>
    <row r="367" ht="15.75">
      <c r="G367" s="72"/>
    </row>
    <row r="368" ht="15.75">
      <c r="G368" s="72"/>
    </row>
    <row r="369" ht="15.75">
      <c r="G369" s="72"/>
    </row>
    <row r="370" ht="15.75">
      <c r="G370" s="72"/>
    </row>
    <row r="371" ht="15.75">
      <c r="G371" s="72"/>
    </row>
    <row r="372" ht="15.75">
      <c r="G372" s="72"/>
    </row>
    <row r="373" ht="15.75">
      <c r="G373" s="72"/>
    </row>
    <row r="374" ht="15.75">
      <c r="G374" s="72"/>
    </row>
    <row r="375" ht="15.75">
      <c r="G375" s="72"/>
    </row>
    <row r="376" ht="15.75">
      <c r="G376" s="72"/>
    </row>
    <row r="377" ht="15.75">
      <c r="G377" s="72"/>
    </row>
    <row r="378" ht="15.75">
      <c r="G378" s="72"/>
    </row>
    <row r="379" ht="15.75">
      <c r="G379" s="72"/>
    </row>
    <row r="380" ht="15.75">
      <c r="G380" s="72"/>
    </row>
    <row r="381" ht="15.75">
      <c r="G381" s="72"/>
    </row>
    <row r="382" ht="15.75">
      <c r="G382" s="72"/>
    </row>
    <row r="383" ht="15.75">
      <c r="G383" s="72"/>
    </row>
    <row r="384" ht="15.75">
      <c r="G384" s="72"/>
    </row>
    <row r="385" ht="15.75">
      <c r="G385" s="72"/>
    </row>
    <row r="386" ht="15.75">
      <c r="G386" s="72"/>
    </row>
    <row r="387" ht="15.75">
      <c r="G387" s="72"/>
    </row>
    <row r="388" ht="15.75">
      <c r="G388" s="72"/>
    </row>
    <row r="389" ht="15.75">
      <c r="G389" s="72"/>
    </row>
    <row r="390" ht="15.75">
      <c r="G390" s="72"/>
    </row>
    <row r="391" ht="15.75">
      <c r="G391" s="72"/>
    </row>
    <row r="392" ht="15.75">
      <c r="G392" s="72"/>
    </row>
    <row r="393" ht="15.75">
      <c r="G393" s="72"/>
    </row>
    <row r="394" ht="15.75">
      <c r="G394" s="72"/>
    </row>
    <row r="395" ht="15.75">
      <c r="G395" s="72"/>
    </row>
    <row r="396" ht="15.75">
      <c r="G396" s="72"/>
    </row>
    <row r="397" ht="15.75">
      <c r="G397" s="72"/>
    </row>
    <row r="398" ht="15.75">
      <c r="G398" s="72"/>
    </row>
    <row r="399" ht="15.75">
      <c r="G399" s="72"/>
    </row>
    <row r="400" ht="15.75">
      <c r="G400" s="72"/>
    </row>
    <row r="401" ht="15.75">
      <c r="G401" s="72"/>
    </row>
    <row r="402" ht="15.75">
      <c r="G402" s="72"/>
    </row>
    <row r="403" ht="15.75">
      <c r="G403" s="72"/>
    </row>
    <row r="404" ht="15.75">
      <c r="G404" s="72"/>
    </row>
    <row r="405" ht="15.75">
      <c r="G405" s="72"/>
    </row>
    <row r="406" ht="15.75">
      <c r="G406" s="72"/>
    </row>
    <row r="407" ht="15.75">
      <c r="G407" s="72"/>
    </row>
    <row r="408" ht="15.75">
      <c r="G408" s="72"/>
    </row>
    <row r="409" ht="15.75">
      <c r="G409" s="72"/>
    </row>
    <row r="410" ht="15.75">
      <c r="G410" s="72"/>
    </row>
    <row r="411" ht="15.75">
      <c r="G411" s="72"/>
    </row>
    <row r="412" ht="15.75">
      <c r="G412" s="72"/>
    </row>
    <row r="413" ht="15.75">
      <c r="G413" s="72"/>
    </row>
    <row r="414" ht="15.75">
      <c r="G414" s="72"/>
    </row>
    <row r="415" ht="15.75">
      <c r="G415" s="72"/>
    </row>
    <row r="416" ht="15.75">
      <c r="G416" s="72"/>
    </row>
    <row r="417" ht="15.75">
      <c r="G417" s="72"/>
    </row>
    <row r="418" ht="15.75">
      <c r="G418" s="72"/>
    </row>
    <row r="419" ht="15.75">
      <c r="G419" s="72"/>
    </row>
    <row r="420" ht="15.75">
      <c r="G420" s="72"/>
    </row>
    <row r="421" ht="15.75">
      <c r="G421" s="72"/>
    </row>
    <row r="422" ht="15.75">
      <c r="G422" s="72"/>
    </row>
    <row r="423" ht="15.75">
      <c r="G423" s="72"/>
    </row>
    <row r="424" ht="15.75">
      <c r="G424" s="72"/>
    </row>
    <row r="425" ht="15.75">
      <c r="G425" s="72"/>
    </row>
    <row r="426" ht="15.75">
      <c r="G426" s="72"/>
    </row>
    <row r="427" ht="15.75">
      <c r="G427" s="72"/>
    </row>
    <row r="428" ht="15.75">
      <c r="G428" s="72"/>
    </row>
    <row r="429" ht="15.75">
      <c r="G429" s="72"/>
    </row>
    <row r="430" ht="15.75">
      <c r="G430" s="72"/>
    </row>
    <row r="431" ht="15.75">
      <c r="G431" s="72"/>
    </row>
    <row r="432" ht="15.75">
      <c r="G432" s="72"/>
    </row>
    <row r="433" ht="15.75">
      <c r="G433" s="72"/>
    </row>
    <row r="434" ht="15.75">
      <c r="G434" s="72"/>
    </row>
    <row r="435" ht="15.75">
      <c r="G435" s="72"/>
    </row>
    <row r="436" ht="15.75">
      <c r="G436" s="72"/>
    </row>
    <row r="437" ht="15.75">
      <c r="G437" s="72"/>
    </row>
    <row r="438" ht="15.75">
      <c r="G438" s="72"/>
    </row>
    <row r="439" ht="15.75">
      <c r="G439" s="72"/>
    </row>
    <row r="440" ht="15.75">
      <c r="G440" s="72"/>
    </row>
    <row r="441" ht="15.75">
      <c r="G441" s="72"/>
    </row>
    <row r="442" ht="15.75">
      <c r="G442" s="72"/>
    </row>
    <row r="443" ht="15.75">
      <c r="G443" s="72"/>
    </row>
    <row r="444" ht="15.75">
      <c r="G444" s="72"/>
    </row>
    <row r="445" ht="15.75">
      <c r="G445" s="72"/>
    </row>
    <row r="446" ht="15.75">
      <c r="G446" s="72"/>
    </row>
    <row r="447" ht="15.75">
      <c r="G447" s="72"/>
    </row>
    <row r="448" ht="15.75">
      <c r="G448" s="72"/>
    </row>
    <row r="449" ht="15.75">
      <c r="G449" s="72"/>
    </row>
    <row r="450" ht="15.75">
      <c r="G450" s="72"/>
    </row>
    <row r="451" ht="15.75">
      <c r="G451" s="72"/>
    </row>
    <row r="452" ht="15.75">
      <c r="G452" s="72"/>
    </row>
    <row r="453" ht="15.75">
      <c r="G453" s="72"/>
    </row>
    <row r="454" ht="15.75">
      <c r="G454" s="72"/>
    </row>
    <row r="455" ht="15.75">
      <c r="G455" s="72"/>
    </row>
    <row r="456" ht="15.75">
      <c r="G456" s="72"/>
    </row>
    <row r="457" ht="15.75">
      <c r="G457" s="72"/>
    </row>
    <row r="458" ht="15.75">
      <c r="G458" s="72"/>
    </row>
    <row r="459" ht="15.75">
      <c r="G459" s="72"/>
    </row>
    <row r="460" ht="15.75">
      <c r="G460" s="72"/>
    </row>
    <row r="461" ht="15.75">
      <c r="G461" s="72"/>
    </row>
    <row r="462" ht="15.75">
      <c r="G462" s="72"/>
    </row>
    <row r="463" ht="15.75">
      <c r="G463" s="72"/>
    </row>
    <row r="464" ht="15.75">
      <c r="G464" s="72"/>
    </row>
    <row r="465" ht="15.75">
      <c r="G465" s="72"/>
    </row>
    <row r="466" ht="15.75">
      <c r="G466" s="72"/>
    </row>
    <row r="467" ht="15.75">
      <c r="G467" s="72"/>
    </row>
    <row r="468" ht="15.75">
      <c r="G468" s="72"/>
    </row>
    <row r="469" ht="15.75">
      <c r="G469" s="72"/>
    </row>
    <row r="470" ht="15.75">
      <c r="G470" s="72"/>
    </row>
    <row r="471" ht="15.75">
      <c r="G471" s="72"/>
    </row>
    <row r="472" ht="15.75">
      <c r="G472" s="72"/>
    </row>
    <row r="473" ht="15.75">
      <c r="G473" s="72"/>
    </row>
    <row r="474" ht="15.75">
      <c r="G474" s="72"/>
    </row>
    <row r="475" ht="15.75">
      <c r="G475" s="72"/>
    </row>
    <row r="476" ht="15.75">
      <c r="G476" s="72"/>
    </row>
    <row r="477" ht="15.75">
      <c r="G477" s="72"/>
    </row>
    <row r="478" ht="15.75">
      <c r="G478" s="72"/>
    </row>
    <row r="479" ht="15.75">
      <c r="G479" s="72"/>
    </row>
    <row r="480" ht="15.75">
      <c r="G480" s="72"/>
    </row>
    <row r="481" ht="15.75">
      <c r="G481" s="72"/>
    </row>
    <row r="482" ht="15.75">
      <c r="G482" s="72"/>
    </row>
    <row r="483" ht="15.75">
      <c r="G483" s="72"/>
    </row>
    <row r="484" ht="15.75">
      <c r="G484" s="72"/>
    </row>
    <row r="485" ht="15.75">
      <c r="G485" s="72"/>
    </row>
    <row r="486" ht="15.75">
      <c r="G486" s="72"/>
    </row>
    <row r="487" ht="15.75">
      <c r="G487" s="72"/>
    </row>
    <row r="488" ht="15.75">
      <c r="G488" s="72"/>
    </row>
    <row r="489" ht="15.75">
      <c r="G489" s="72"/>
    </row>
    <row r="490" ht="15.75">
      <c r="G490" s="72"/>
    </row>
    <row r="491" ht="15.75">
      <c r="G491" s="72"/>
    </row>
    <row r="492" ht="15.75">
      <c r="G492" s="72"/>
    </row>
    <row r="493" ht="15.75">
      <c r="G493" s="72"/>
    </row>
    <row r="494" ht="15.75">
      <c r="G494" s="72"/>
    </row>
    <row r="495" ht="15.75">
      <c r="G495" s="72"/>
    </row>
    <row r="496" ht="15.75">
      <c r="G496" s="72"/>
    </row>
    <row r="497" ht="15.75">
      <c r="G497" s="72"/>
    </row>
    <row r="498" ht="15.75">
      <c r="G498" s="72"/>
    </row>
    <row r="499" ht="15.75">
      <c r="G499" s="72"/>
    </row>
    <row r="500" ht="15.75">
      <c r="G500" s="72"/>
    </row>
    <row r="501" ht="15.75">
      <c r="G501" s="72"/>
    </row>
    <row r="502" ht="15.75">
      <c r="G502" s="72"/>
    </row>
    <row r="503" ht="15.75">
      <c r="G503" s="72"/>
    </row>
    <row r="504" ht="15.75">
      <c r="G504" s="72"/>
    </row>
    <row r="505" ht="15.75">
      <c r="G505" s="72"/>
    </row>
    <row r="506" ht="15.75">
      <c r="G506" s="72"/>
    </row>
    <row r="507" ht="15.75">
      <c r="G507" s="72"/>
    </row>
    <row r="508" ht="15.75">
      <c r="G508" s="72"/>
    </row>
    <row r="509" ht="15.75">
      <c r="G509" s="72"/>
    </row>
    <row r="510" ht="15.75">
      <c r="G510" s="72"/>
    </row>
    <row r="511" ht="15.75">
      <c r="G511" s="72"/>
    </row>
    <row r="512" ht="15.75">
      <c r="G512" s="72"/>
    </row>
    <row r="513" ht="15.75">
      <c r="G513" s="72"/>
    </row>
    <row r="514" ht="15.75">
      <c r="G514" s="72"/>
    </row>
    <row r="515" ht="15.75">
      <c r="G515" s="72"/>
    </row>
    <row r="516" ht="15.75">
      <c r="G516" s="72"/>
    </row>
    <row r="517" ht="15.75">
      <c r="G517" s="72"/>
    </row>
    <row r="518" ht="15.75">
      <c r="G518" s="72"/>
    </row>
    <row r="519" ht="15.75">
      <c r="G519" s="72"/>
    </row>
    <row r="520" ht="15.75">
      <c r="G520" s="72"/>
    </row>
    <row r="521" ht="15.75">
      <c r="G521" s="72"/>
    </row>
    <row r="522" ht="15.75">
      <c r="G522" s="72"/>
    </row>
    <row r="523" ht="15.75">
      <c r="G523" s="72"/>
    </row>
    <row r="524" ht="15.75">
      <c r="G524" s="72"/>
    </row>
    <row r="525" ht="15.75">
      <c r="G525" s="72"/>
    </row>
    <row r="526" ht="15.75">
      <c r="G526" s="72"/>
    </row>
    <row r="527" ht="15.75">
      <c r="G527" s="72"/>
    </row>
    <row r="528" ht="15.75">
      <c r="G528" s="72"/>
    </row>
    <row r="529" ht="15.75">
      <c r="G529" s="72"/>
    </row>
    <row r="530" ht="15.75">
      <c r="G530" s="72"/>
    </row>
    <row r="531" ht="15.75">
      <c r="G531" s="72"/>
    </row>
    <row r="532" ht="15.75">
      <c r="G532" s="72"/>
    </row>
    <row r="533" ht="15.75">
      <c r="G533" s="72"/>
    </row>
    <row r="534" ht="15.75">
      <c r="G534" s="72"/>
    </row>
    <row r="535" ht="15.75">
      <c r="G535" s="72"/>
    </row>
    <row r="536" ht="15.75">
      <c r="G536" s="72"/>
    </row>
    <row r="537" ht="15.75">
      <c r="G537" s="72"/>
    </row>
    <row r="538" ht="15.75">
      <c r="G538" s="72"/>
    </row>
    <row r="539" ht="15.75">
      <c r="G539" s="72"/>
    </row>
    <row r="540" ht="15.75">
      <c r="G540" s="72"/>
    </row>
    <row r="541" ht="15.75">
      <c r="G541" s="72"/>
    </row>
    <row r="542" ht="15.75">
      <c r="G542" s="72"/>
    </row>
    <row r="543" ht="15.75">
      <c r="G543" s="72"/>
    </row>
    <row r="544" ht="15.75">
      <c r="G544" s="72"/>
    </row>
    <row r="545" ht="15.75">
      <c r="G545" s="72"/>
    </row>
    <row r="546" ht="15.75">
      <c r="G546" s="72"/>
    </row>
    <row r="547" ht="15.75">
      <c r="G547" s="72"/>
    </row>
    <row r="548" ht="15.75">
      <c r="G548" s="72"/>
    </row>
    <row r="549" ht="15.75">
      <c r="G549" s="72"/>
    </row>
    <row r="550" ht="15.75">
      <c r="G550" s="72"/>
    </row>
    <row r="551" ht="15.75">
      <c r="G551" s="72"/>
    </row>
    <row r="552" ht="15.75">
      <c r="G552" s="72"/>
    </row>
    <row r="553" ht="15.75">
      <c r="G553" s="72"/>
    </row>
    <row r="554" ht="15.75">
      <c r="G554" s="72"/>
    </row>
    <row r="555" ht="15.75">
      <c r="G555" s="72"/>
    </row>
    <row r="556" ht="15.75">
      <c r="G556" s="72"/>
    </row>
    <row r="557" ht="15.75">
      <c r="G557" s="72"/>
    </row>
    <row r="558" ht="15.75">
      <c r="G558" s="72"/>
    </row>
    <row r="559" ht="15.75">
      <c r="G559" s="72"/>
    </row>
    <row r="560" ht="15.75">
      <c r="G560" s="72"/>
    </row>
    <row r="561" ht="15.75">
      <c r="G561" s="72"/>
    </row>
    <row r="562" ht="15.75">
      <c r="G562" s="72"/>
    </row>
    <row r="563" ht="15.75">
      <c r="G563" s="72"/>
    </row>
    <row r="564" ht="15.75">
      <c r="G564" s="72"/>
    </row>
    <row r="565" ht="15.75">
      <c r="G565" s="72"/>
    </row>
    <row r="566" ht="15.75">
      <c r="G566" s="72"/>
    </row>
    <row r="567" ht="15.75">
      <c r="G567" s="72"/>
    </row>
    <row r="568" ht="15.75">
      <c r="G568" s="72"/>
    </row>
    <row r="569" ht="15.75">
      <c r="G569" s="72"/>
    </row>
    <row r="570" ht="15.75">
      <c r="G570" s="72"/>
    </row>
    <row r="571" ht="15.75">
      <c r="G571" s="72"/>
    </row>
    <row r="572" ht="15.75">
      <c r="G572" s="72"/>
    </row>
    <row r="573" ht="15.75">
      <c r="G573" s="72"/>
    </row>
    <row r="574" ht="15.75">
      <c r="G574" s="72"/>
    </row>
    <row r="575" ht="15.75">
      <c r="G575" s="72"/>
    </row>
    <row r="576" ht="15.75">
      <c r="G576" s="72"/>
    </row>
    <row r="577" ht="15.75">
      <c r="G577" s="72"/>
    </row>
    <row r="578" ht="15.75">
      <c r="G578" s="72"/>
    </row>
    <row r="579" ht="15.75">
      <c r="G579" s="72"/>
    </row>
    <row r="580" ht="15.75">
      <c r="G580" s="72"/>
    </row>
    <row r="581" ht="15.75">
      <c r="G581" s="72"/>
    </row>
    <row r="582" ht="15.75">
      <c r="G582" s="72"/>
    </row>
    <row r="583" ht="15.75">
      <c r="G583" s="72"/>
    </row>
    <row r="584" ht="15.75">
      <c r="G584" s="72"/>
    </row>
    <row r="585" ht="15.75">
      <c r="G585" s="72"/>
    </row>
    <row r="586" ht="15.75">
      <c r="G586" s="72"/>
    </row>
    <row r="587" ht="15.75">
      <c r="G587" s="72"/>
    </row>
    <row r="588" ht="15.75">
      <c r="G588" s="72"/>
    </row>
    <row r="589" ht="15.75">
      <c r="G589" s="72"/>
    </row>
    <row r="590" ht="15.75">
      <c r="G590" s="72"/>
    </row>
    <row r="591" ht="15.75">
      <c r="G591" s="72"/>
    </row>
    <row r="592" ht="15.75">
      <c r="G592" s="72"/>
    </row>
    <row r="593" ht="15.75">
      <c r="G593" s="72"/>
    </row>
    <row r="594" ht="15.75">
      <c r="G594" s="72"/>
    </row>
    <row r="595" ht="15.75">
      <c r="G595" s="72"/>
    </row>
    <row r="596" ht="15.75">
      <c r="G596" s="72"/>
    </row>
    <row r="597" ht="15.75">
      <c r="G597" s="72"/>
    </row>
    <row r="598" ht="15.75">
      <c r="G598" s="72"/>
    </row>
    <row r="599" ht="15.75">
      <c r="G599" s="72"/>
    </row>
    <row r="600" ht="15.75">
      <c r="G600" s="72"/>
    </row>
    <row r="601" ht="15.75">
      <c r="G601" s="72"/>
    </row>
    <row r="602" ht="15.75">
      <c r="G602" s="72"/>
    </row>
    <row r="603" ht="15.75">
      <c r="G603" s="72"/>
    </row>
    <row r="604" ht="15.75">
      <c r="G604" s="72"/>
    </row>
    <row r="605" ht="15.75">
      <c r="G605" s="72"/>
    </row>
    <row r="606" ht="15.75">
      <c r="G606" s="72"/>
    </row>
    <row r="607" ht="15.75">
      <c r="G607" s="72"/>
    </row>
    <row r="608" ht="15.75">
      <c r="G608" s="72"/>
    </row>
    <row r="609" ht="15.75">
      <c r="G609" s="72"/>
    </row>
    <row r="610" ht="15.75">
      <c r="G610" s="72"/>
    </row>
    <row r="611" ht="15.75">
      <c r="G611" s="72"/>
    </row>
    <row r="612" ht="15.75">
      <c r="G612" s="72"/>
    </row>
    <row r="613" ht="15.75">
      <c r="G613" s="72"/>
    </row>
    <row r="614" ht="15.75">
      <c r="G614" s="72"/>
    </row>
    <row r="615" ht="15.75">
      <c r="G615" s="72"/>
    </row>
    <row r="616" ht="15.75">
      <c r="G616" s="72"/>
    </row>
    <row r="617" ht="15.75">
      <c r="G617" s="72"/>
    </row>
    <row r="618" ht="15.75">
      <c r="G618" s="72"/>
    </row>
    <row r="619" ht="15.75">
      <c r="G619" s="72"/>
    </row>
    <row r="620" ht="15.75">
      <c r="G620" s="72"/>
    </row>
    <row r="621" ht="15.75">
      <c r="G621" s="72"/>
    </row>
    <row r="622" ht="15.75">
      <c r="G622" s="72"/>
    </row>
    <row r="623" ht="15.75">
      <c r="G623" s="72"/>
    </row>
    <row r="624" ht="15.75">
      <c r="G624" s="72"/>
    </row>
    <row r="625" ht="15.75">
      <c r="G625" s="72"/>
    </row>
    <row r="626" ht="15.75">
      <c r="G626" s="72"/>
    </row>
    <row r="627" ht="15.75">
      <c r="G627" s="72"/>
    </row>
    <row r="628" ht="15.75">
      <c r="G628" s="72"/>
    </row>
    <row r="629" ht="15.75">
      <c r="G629" s="72"/>
    </row>
    <row r="630" ht="15.75">
      <c r="G630" s="72"/>
    </row>
    <row r="631" ht="15.75">
      <c r="G631" s="72"/>
    </row>
    <row r="632" ht="15.75">
      <c r="G632" s="72"/>
    </row>
    <row r="633" ht="15.75">
      <c r="G633" s="72"/>
    </row>
    <row r="634" ht="15.75">
      <c r="G634" s="72"/>
    </row>
    <row r="635" ht="15.75">
      <c r="G635" s="72"/>
    </row>
    <row r="636" ht="15.75">
      <c r="G636" s="72"/>
    </row>
    <row r="637" ht="15.75">
      <c r="G637" s="72"/>
    </row>
    <row r="638" ht="15.75">
      <c r="G638" s="72"/>
    </row>
    <row r="639" ht="15.75">
      <c r="G639" s="72"/>
    </row>
    <row r="640" ht="15.75">
      <c r="G640" s="72"/>
    </row>
    <row r="641" ht="15.75">
      <c r="G641" s="72"/>
    </row>
    <row r="642" ht="15.75">
      <c r="G642" s="72"/>
    </row>
    <row r="643" ht="15.75">
      <c r="G643" s="72"/>
    </row>
    <row r="644" ht="15.75">
      <c r="G644" s="72"/>
    </row>
    <row r="645" ht="15.75">
      <c r="G645" s="72"/>
    </row>
    <row r="646" ht="15.75">
      <c r="G646" s="72"/>
    </row>
    <row r="647" ht="15.75">
      <c r="G647" s="72"/>
    </row>
    <row r="648" ht="15.75">
      <c r="G648" s="72"/>
    </row>
    <row r="649" ht="15.75">
      <c r="G649" s="72"/>
    </row>
    <row r="650" ht="15.75">
      <c r="G650" s="72"/>
    </row>
    <row r="651" ht="15.75">
      <c r="G651" s="72"/>
    </row>
    <row r="652" ht="15.75">
      <c r="G652" s="72"/>
    </row>
    <row r="653" ht="15.75">
      <c r="G653" s="72"/>
    </row>
    <row r="654" ht="15.75">
      <c r="G654" s="72"/>
    </row>
    <row r="655" ht="15.75">
      <c r="G655" s="72"/>
    </row>
    <row r="656" ht="15.75">
      <c r="G656" s="72"/>
    </row>
    <row r="657" ht="15.75">
      <c r="G657" s="72"/>
    </row>
    <row r="658" ht="15.75">
      <c r="G658" s="72"/>
    </row>
    <row r="659" ht="15.75">
      <c r="G659" s="72"/>
    </row>
    <row r="660" ht="15.75">
      <c r="G660" s="72"/>
    </row>
    <row r="661" ht="15.75">
      <c r="G661" s="72"/>
    </row>
    <row r="662" ht="15.75">
      <c r="G662" s="72"/>
    </row>
    <row r="663" ht="15.75">
      <c r="G663" s="72"/>
    </row>
    <row r="664" ht="15.75">
      <c r="G664" s="72"/>
    </row>
    <row r="665" ht="15.75">
      <c r="G665" s="72"/>
    </row>
    <row r="666" ht="15.75">
      <c r="G666" s="72"/>
    </row>
    <row r="667" ht="15.75">
      <c r="G667" s="72"/>
    </row>
    <row r="668" ht="15.75">
      <c r="G668" s="72"/>
    </row>
    <row r="669" ht="15.75">
      <c r="G669" s="72"/>
    </row>
    <row r="670" ht="15.75">
      <c r="G670" s="72"/>
    </row>
    <row r="671" ht="15.75">
      <c r="G671" s="72"/>
    </row>
    <row r="672" ht="15.75">
      <c r="G672" s="72"/>
    </row>
    <row r="673" ht="15.75">
      <c r="G673" s="72"/>
    </row>
    <row r="674" ht="15.75">
      <c r="G674" s="72"/>
    </row>
    <row r="675" ht="15.75">
      <c r="G675" s="72"/>
    </row>
    <row r="676" ht="15.75">
      <c r="G676" s="72"/>
    </row>
    <row r="677" ht="15.75">
      <c r="G677" s="72"/>
    </row>
    <row r="678" ht="15.75">
      <c r="G678" s="72"/>
    </row>
    <row r="679" ht="15.75">
      <c r="G679" s="72"/>
    </row>
    <row r="680" ht="15.75">
      <c r="G680" s="72"/>
    </row>
    <row r="681" ht="15.75">
      <c r="G681" s="72"/>
    </row>
    <row r="682" ht="15.75">
      <c r="G682" s="72"/>
    </row>
    <row r="683" ht="15.75">
      <c r="G683" s="72"/>
    </row>
    <row r="684" ht="15.75">
      <c r="G684" s="72"/>
    </row>
    <row r="685" ht="15.75">
      <c r="G685" s="72"/>
    </row>
    <row r="686" ht="15.75">
      <c r="G686" s="72"/>
    </row>
    <row r="687" ht="15.75">
      <c r="G687" s="72"/>
    </row>
    <row r="688" ht="15.75">
      <c r="G688" s="72"/>
    </row>
    <row r="689" ht="15.75">
      <c r="G689" s="72"/>
    </row>
    <row r="690" ht="15.75">
      <c r="G690" s="72"/>
    </row>
    <row r="691" ht="15.75">
      <c r="G691" s="72"/>
    </row>
    <row r="692" ht="15.75">
      <c r="G692" s="72"/>
    </row>
    <row r="693" ht="15.75">
      <c r="G693" s="72"/>
    </row>
    <row r="694" ht="15.75">
      <c r="G694" s="72"/>
    </row>
    <row r="695" ht="15.75">
      <c r="G695" s="72"/>
    </row>
    <row r="696" ht="15.75">
      <c r="G696" s="72"/>
    </row>
    <row r="697" ht="15.75">
      <c r="G697" s="72"/>
    </row>
    <row r="698" ht="15.75">
      <c r="G698" s="72"/>
    </row>
    <row r="699" ht="15.75">
      <c r="G699" s="72"/>
    </row>
    <row r="700" ht="15.75">
      <c r="G700" s="72"/>
    </row>
    <row r="701" ht="15.75">
      <c r="G701" s="72"/>
    </row>
    <row r="702" ht="15.75">
      <c r="G702" s="72"/>
    </row>
    <row r="703" ht="15.75">
      <c r="G703" s="72"/>
    </row>
    <row r="704" ht="15.75">
      <c r="G704" s="72"/>
    </row>
    <row r="705" ht="15.75">
      <c r="G705" s="72"/>
    </row>
    <row r="706" ht="15.75">
      <c r="G706" s="72"/>
    </row>
    <row r="707" ht="15.75">
      <c r="G707" s="72"/>
    </row>
    <row r="708" ht="15.75">
      <c r="G708" s="72"/>
    </row>
    <row r="709" ht="15.75">
      <c r="G709" s="72"/>
    </row>
    <row r="710" ht="15.75">
      <c r="G710" s="72"/>
    </row>
    <row r="711" ht="15.75">
      <c r="G711" s="72"/>
    </row>
    <row r="712" ht="15.75">
      <c r="G712" s="72"/>
    </row>
    <row r="713" ht="15.75">
      <c r="G713" s="72"/>
    </row>
    <row r="714" ht="15.75">
      <c r="G714" s="72"/>
    </row>
    <row r="715" ht="15.75">
      <c r="G715" s="72"/>
    </row>
    <row r="716" ht="15.75">
      <c r="G716" s="72"/>
    </row>
    <row r="717" ht="15.75">
      <c r="G717" s="72"/>
    </row>
    <row r="718" ht="15.75">
      <c r="G718" s="72"/>
    </row>
    <row r="719" ht="15.75">
      <c r="G719" s="72"/>
    </row>
    <row r="720" ht="15.75">
      <c r="G720" s="72"/>
    </row>
    <row r="721" ht="15.75">
      <c r="G721" s="72"/>
    </row>
    <row r="722" ht="15.75">
      <c r="G722" s="72"/>
    </row>
    <row r="723" ht="15.75">
      <c r="G723" s="72"/>
    </row>
    <row r="724" ht="15.75">
      <c r="G724" s="72"/>
    </row>
    <row r="725" ht="15.75">
      <c r="G725" s="72"/>
    </row>
    <row r="726" ht="15.75">
      <c r="G726" s="72"/>
    </row>
    <row r="727" ht="15.75">
      <c r="G727" s="72"/>
    </row>
    <row r="728" ht="15.75">
      <c r="G728" s="72"/>
    </row>
    <row r="729" ht="15.75">
      <c r="G729" s="72"/>
    </row>
    <row r="730" ht="15.75">
      <c r="G730" s="72"/>
    </row>
    <row r="731" ht="15.75">
      <c r="G731" s="72"/>
    </row>
    <row r="732" ht="15.75">
      <c r="G732" s="72"/>
    </row>
    <row r="733" ht="15.75">
      <c r="G733" s="72"/>
    </row>
    <row r="734" ht="15.75">
      <c r="G734" s="72"/>
    </row>
    <row r="735" ht="15.75">
      <c r="G735" s="72"/>
    </row>
    <row r="736" ht="15.75">
      <c r="G736" s="72"/>
    </row>
    <row r="737" ht="15.75">
      <c r="G737" s="72"/>
    </row>
    <row r="738" ht="15.75">
      <c r="G738" s="72"/>
    </row>
    <row r="739" ht="15.75">
      <c r="G739" s="72"/>
    </row>
    <row r="740" ht="15.75">
      <c r="G740" s="72"/>
    </row>
    <row r="741" ht="15.75">
      <c r="G741" s="72"/>
    </row>
    <row r="742" ht="15.75">
      <c r="G742" s="72"/>
    </row>
    <row r="743" ht="15.75">
      <c r="G743" s="72"/>
    </row>
    <row r="744" ht="15.75">
      <c r="G744" s="72"/>
    </row>
    <row r="745" ht="15.75">
      <c r="G745" s="72"/>
    </row>
    <row r="746" ht="15.75">
      <c r="G746" s="72"/>
    </row>
    <row r="747" ht="15.75">
      <c r="G747" s="72"/>
    </row>
    <row r="748" ht="15.75">
      <c r="G748" s="72"/>
    </row>
    <row r="749" ht="15.75">
      <c r="G749" s="72"/>
    </row>
    <row r="750" ht="15.75">
      <c r="G750" s="72"/>
    </row>
    <row r="751" ht="15.75">
      <c r="G751" s="72"/>
    </row>
    <row r="752" ht="15.75">
      <c r="G752" s="72"/>
    </row>
    <row r="753" ht="15.75">
      <c r="G753" s="72"/>
    </row>
    <row r="754" ht="15.75">
      <c r="G754" s="72"/>
    </row>
    <row r="755" ht="15.75">
      <c r="G755" s="72"/>
    </row>
    <row r="756" ht="15.75">
      <c r="G756" s="72"/>
    </row>
    <row r="757" ht="15.75">
      <c r="G757" s="72"/>
    </row>
    <row r="758" ht="15.75">
      <c r="G758" s="72"/>
    </row>
    <row r="759" ht="15.75">
      <c r="G759" s="72"/>
    </row>
    <row r="760" ht="15.75">
      <c r="G760" s="72"/>
    </row>
    <row r="761" ht="15.75">
      <c r="G761" s="72"/>
    </row>
    <row r="762" ht="15.75">
      <c r="G762" s="72"/>
    </row>
    <row r="763" ht="15.75">
      <c r="G763" s="72"/>
    </row>
    <row r="764" ht="15.75">
      <c r="G764" s="72"/>
    </row>
    <row r="765" ht="15.75">
      <c r="G765" s="72"/>
    </row>
    <row r="766" ht="15.75">
      <c r="G766" s="72"/>
    </row>
    <row r="767" ht="15.75">
      <c r="G767" s="72"/>
    </row>
    <row r="768" ht="15.75">
      <c r="G768" s="72"/>
    </row>
    <row r="769" ht="15.75">
      <c r="G769" s="72"/>
    </row>
    <row r="770" ht="15.75">
      <c r="G770" s="72"/>
    </row>
    <row r="771" ht="15.75">
      <c r="G771" s="72"/>
    </row>
    <row r="772" ht="15.75">
      <c r="G772" s="72"/>
    </row>
    <row r="773" ht="15.75">
      <c r="G773" s="72"/>
    </row>
    <row r="774" ht="15.75">
      <c r="G774" s="72"/>
    </row>
    <row r="775" ht="15.75">
      <c r="G775" s="72"/>
    </row>
    <row r="776" ht="15.75">
      <c r="G776" s="72"/>
    </row>
    <row r="777" ht="15.75">
      <c r="G777" s="72"/>
    </row>
    <row r="778" ht="15.75">
      <c r="G778" s="72"/>
    </row>
    <row r="779" ht="15.75">
      <c r="G779" s="72"/>
    </row>
    <row r="780" ht="15.75">
      <c r="G780" s="72"/>
    </row>
    <row r="781" ht="15.75">
      <c r="G781" s="72"/>
    </row>
    <row r="782" ht="15.75">
      <c r="G782" s="72"/>
    </row>
    <row r="783" ht="15.75">
      <c r="G783" s="72"/>
    </row>
    <row r="784" ht="15.75">
      <c r="G784" s="72"/>
    </row>
    <row r="785" ht="15.75">
      <c r="G785" s="72"/>
    </row>
    <row r="786" ht="15.75">
      <c r="G786" s="72"/>
    </row>
    <row r="787" ht="15.75">
      <c r="G787" s="72"/>
    </row>
    <row r="788" ht="15.75">
      <c r="G788" s="72"/>
    </row>
    <row r="789" ht="15.75">
      <c r="G789" s="72"/>
    </row>
    <row r="790" ht="15.75">
      <c r="G790" s="72"/>
    </row>
    <row r="791" ht="15.75">
      <c r="G791" s="72"/>
    </row>
    <row r="792" ht="15.75">
      <c r="G792" s="72"/>
    </row>
    <row r="793" ht="15.75">
      <c r="G793" s="72"/>
    </row>
    <row r="794" ht="15.75">
      <c r="G794" s="72"/>
    </row>
    <row r="795" ht="15.75">
      <c r="G795" s="72"/>
    </row>
    <row r="796" ht="15.75">
      <c r="G796" s="72"/>
    </row>
    <row r="797" ht="15.75">
      <c r="G797" s="72"/>
    </row>
    <row r="798" ht="15.75">
      <c r="G798" s="72"/>
    </row>
    <row r="799" ht="15.75">
      <c r="G799" s="72"/>
    </row>
    <row r="800" ht="15.75">
      <c r="G800" s="72"/>
    </row>
    <row r="801" ht="15.75">
      <c r="G801" s="72"/>
    </row>
    <row r="802" ht="15.75">
      <c r="G802" s="72"/>
    </row>
    <row r="803" ht="15.75">
      <c r="G803" s="72"/>
    </row>
    <row r="804" ht="15.75">
      <c r="G804" s="72"/>
    </row>
    <row r="805" ht="15.75">
      <c r="G805" s="72"/>
    </row>
    <row r="806" ht="15.75">
      <c r="G806" s="72"/>
    </row>
    <row r="807" ht="15.75">
      <c r="G807" s="72"/>
    </row>
    <row r="808" ht="15.75">
      <c r="G808" s="72"/>
    </row>
    <row r="809" ht="15.75">
      <c r="G809" s="72"/>
    </row>
    <row r="810" ht="15.75">
      <c r="G810" s="72"/>
    </row>
    <row r="811" ht="15.75">
      <c r="G811" s="72"/>
    </row>
    <row r="812" ht="15.75">
      <c r="G812" s="72"/>
    </row>
    <row r="813" ht="15.75">
      <c r="G813" s="72"/>
    </row>
    <row r="814" ht="15.75">
      <c r="G814" s="72"/>
    </row>
    <row r="815" ht="15.75">
      <c r="G815" s="72"/>
    </row>
    <row r="816" ht="15.75">
      <c r="G816" s="72"/>
    </row>
    <row r="817" ht="15.75">
      <c r="G817" s="72"/>
    </row>
    <row r="818" ht="15.75">
      <c r="G818" s="72"/>
    </row>
    <row r="819" ht="15.75">
      <c r="G819" s="72"/>
    </row>
    <row r="820" ht="15.75">
      <c r="G820" s="72"/>
    </row>
    <row r="821" ht="15.75">
      <c r="G821" s="72"/>
    </row>
    <row r="822" ht="15.75">
      <c r="G822" s="72"/>
    </row>
    <row r="823" ht="15.75">
      <c r="G823" s="72"/>
    </row>
    <row r="824" ht="15.75">
      <c r="G824" s="72"/>
    </row>
    <row r="825" ht="15.75">
      <c r="G825" s="72"/>
    </row>
    <row r="826" ht="15.75">
      <c r="G826" s="72"/>
    </row>
    <row r="827" ht="15.75">
      <c r="G827" s="72"/>
    </row>
    <row r="828" ht="15.75">
      <c r="G828" s="72"/>
    </row>
    <row r="829" ht="15.75">
      <c r="G829" s="72"/>
    </row>
    <row r="830" ht="15.75">
      <c r="G830" s="72"/>
    </row>
    <row r="831" ht="15.75">
      <c r="G831" s="72"/>
    </row>
    <row r="832" ht="15.75">
      <c r="G832" s="72"/>
    </row>
    <row r="833" ht="15.75">
      <c r="G833" s="72"/>
    </row>
    <row r="834" ht="15.75">
      <c r="G834" s="72"/>
    </row>
    <row r="835" ht="15.75">
      <c r="G835" s="72"/>
    </row>
    <row r="836" ht="15.75">
      <c r="G836" s="72"/>
    </row>
    <row r="837" ht="15.75">
      <c r="G837" s="72"/>
    </row>
    <row r="838" ht="15.75">
      <c r="G838" s="72"/>
    </row>
    <row r="839" ht="15.75">
      <c r="G839" s="72"/>
    </row>
    <row r="840" ht="15.75">
      <c r="G840" s="72"/>
    </row>
    <row r="841" ht="15.75">
      <c r="G841" s="72"/>
    </row>
    <row r="842" ht="15.75">
      <c r="G842" s="72"/>
    </row>
    <row r="843" ht="15.75">
      <c r="G843" s="72"/>
    </row>
    <row r="844" ht="15.75">
      <c r="G844" s="72"/>
    </row>
    <row r="845" ht="15.75">
      <c r="G845" s="72"/>
    </row>
    <row r="846" ht="15.75">
      <c r="G846" s="72"/>
    </row>
    <row r="847" ht="15.75">
      <c r="G847" s="72"/>
    </row>
    <row r="848" ht="15.75">
      <c r="G848" s="72"/>
    </row>
    <row r="849" ht="15.75">
      <c r="G849" s="72"/>
    </row>
    <row r="850" ht="15.75">
      <c r="G850" s="72"/>
    </row>
    <row r="851" ht="15.75">
      <c r="G851" s="72"/>
    </row>
    <row r="852" ht="15.75">
      <c r="G852" s="72"/>
    </row>
    <row r="853" ht="15.75">
      <c r="G853" s="72"/>
    </row>
    <row r="854" ht="15.75">
      <c r="G854" s="72"/>
    </row>
    <row r="855" ht="15.75">
      <c r="G855" s="72"/>
    </row>
    <row r="856" ht="15.75">
      <c r="G856" s="72"/>
    </row>
    <row r="857" ht="15.75">
      <c r="G857" s="72"/>
    </row>
    <row r="858" ht="15.75">
      <c r="G858" s="72"/>
    </row>
    <row r="859" ht="15.75">
      <c r="G859" s="72"/>
    </row>
    <row r="860" ht="15.75">
      <c r="G860" s="72"/>
    </row>
    <row r="861" ht="15.75">
      <c r="G861" s="72"/>
    </row>
    <row r="862" ht="15.75">
      <c r="G862" s="72"/>
    </row>
    <row r="863" ht="15.75">
      <c r="G863" s="72"/>
    </row>
    <row r="864" ht="15.75">
      <c r="G864" s="72"/>
    </row>
    <row r="865" ht="15.75">
      <c r="G865" s="72"/>
    </row>
    <row r="866" ht="15.75">
      <c r="G866" s="72"/>
    </row>
    <row r="867" ht="15.75">
      <c r="G867" s="72"/>
    </row>
    <row r="868" ht="15.75">
      <c r="G868" s="72"/>
    </row>
    <row r="869" ht="15.75">
      <c r="G869" s="72"/>
    </row>
    <row r="870" ht="15.75">
      <c r="G870" s="72"/>
    </row>
    <row r="871" ht="15.75">
      <c r="G871" s="72"/>
    </row>
    <row r="872" ht="15.75">
      <c r="G872" s="72"/>
    </row>
    <row r="873" ht="15.75">
      <c r="G873" s="72"/>
    </row>
    <row r="874" ht="15.75">
      <c r="G874" s="72"/>
    </row>
    <row r="875" ht="15.75">
      <c r="G875" s="72"/>
    </row>
    <row r="876" ht="15.75">
      <c r="G876" s="72"/>
    </row>
    <row r="877" ht="15.75">
      <c r="G877" s="72"/>
    </row>
    <row r="878" ht="15.75">
      <c r="G878" s="72"/>
    </row>
    <row r="879" ht="15.75">
      <c r="G879" s="72"/>
    </row>
    <row r="880" ht="15.75">
      <c r="G880" s="72"/>
    </row>
    <row r="881" ht="15.75">
      <c r="G881" s="72"/>
    </row>
    <row r="882" ht="15.75">
      <c r="G882" s="72"/>
    </row>
    <row r="883" ht="15.75">
      <c r="G883" s="72"/>
    </row>
    <row r="884" ht="15.75">
      <c r="G884" s="72"/>
    </row>
    <row r="885" ht="15.75">
      <c r="G885" s="72"/>
    </row>
    <row r="886" ht="15.75">
      <c r="G886" s="72"/>
    </row>
    <row r="887" ht="15.75">
      <c r="G887" s="72"/>
    </row>
    <row r="888" ht="15.75">
      <c r="G888" s="72"/>
    </row>
    <row r="889" ht="15.75">
      <c r="G889" s="72"/>
    </row>
    <row r="890" ht="15.75">
      <c r="G890" s="72"/>
    </row>
    <row r="891" ht="15.75">
      <c r="G891" s="72"/>
    </row>
    <row r="892" ht="15.75">
      <c r="G892" s="72"/>
    </row>
    <row r="893" ht="15.75">
      <c r="G893" s="72"/>
    </row>
    <row r="894" ht="15.75">
      <c r="G894" s="72"/>
    </row>
    <row r="895" ht="15.75">
      <c r="G895" s="72"/>
    </row>
    <row r="896" ht="15.75">
      <c r="G896" s="72"/>
    </row>
    <row r="897" ht="15.75">
      <c r="G897" s="72"/>
    </row>
    <row r="898" ht="15.75">
      <c r="G898" s="72"/>
    </row>
    <row r="899" ht="15.75">
      <c r="G899" s="72"/>
    </row>
    <row r="900" ht="15.75">
      <c r="G900" s="72"/>
    </row>
    <row r="901" ht="15.75">
      <c r="G901" s="72"/>
    </row>
    <row r="902" ht="15.75">
      <c r="G902" s="72"/>
    </row>
    <row r="903" ht="15.75">
      <c r="G903" s="72"/>
    </row>
    <row r="904" ht="15.75">
      <c r="G904" s="72"/>
    </row>
    <row r="905" ht="15.75">
      <c r="G905" s="72"/>
    </row>
    <row r="906" ht="15.75">
      <c r="G906" s="72"/>
    </row>
    <row r="907" ht="15.75">
      <c r="G907" s="72"/>
    </row>
    <row r="908" ht="15.75">
      <c r="G908" s="72"/>
    </row>
    <row r="909" ht="15.75">
      <c r="G909" s="72"/>
    </row>
    <row r="910" ht="15.75">
      <c r="G910" s="72"/>
    </row>
    <row r="911" ht="15.75">
      <c r="G911" s="72"/>
    </row>
    <row r="912" ht="15.75">
      <c r="G912" s="72"/>
    </row>
    <row r="913" ht="15.75">
      <c r="G913" s="72"/>
    </row>
    <row r="914" ht="15.75">
      <c r="G914" s="72"/>
    </row>
    <row r="915" ht="15.75">
      <c r="G915" s="72"/>
    </row>
    <row r="916" ht="15.75">
      <c r="G916" s="72"/>
    </row>
    <row r="917" ht="15.75">
      <c r="G917" s="72"/>
    </row>
    <row r="918" ht="15.75">
      <c r="G918" s="72"/>
    </row>
    <row r="919" ht="15.75">
      <c r="G919" s="72"/>
    </row>
    <row r="920" ht="15.75">
      <c r="G920" s="72"/>
    </row>
    <row r="921" ht="15.75">
      <c r="G921" s="72"/>
    </row>
    <row r="922" ht="15.75">
      <c r="G922" s="72"/>
    </row>
    <row r="923" ht="15.75">
      <c r="G923" s="72"/>
    </row>
    <row r="924" ht="15.75">
      <c r="G924" s="72"/>
    </row>
    <row r="925" ht="15.75">
      <c r="G925" s="72"/>
    </row>
    <row r="926" ht="15.75">
      <c r="G926" s="72"/>
    </row>
    <row r="927" ht="15.75">
      <c r="G927" s="72"/>
    </row>
    <row r="928" ht="15.75">
      <c r="G928" s="72"/>
    </row>
    <row r="929" ht="15.75">
      <c r="G929" s="72"/>
    </row>
    <row r="930" ht="15.75">
      <c r="G930" s="72"/>
    </row>
    <row r="931" ht="15.75">
      <c r="G931" s="72"/>
    </row>
    <row r="932" ht="15.75">
      <c r="G932" s="72"/>
    </row>
    <row r="933" ht="15.75">
      <c r="G933" s="72"/>
    </row>
    <row r="934" ht="15.75">
      <c r="G934" s="72"/>
    </row>
    <row r="935" ht="15.75">
      <c r="G935" s="72"/>
    </row>
    <row r="936" ht="15.75">
      <c r="G936" s="72"/>
    </row>
    <row r="937" ht="15.75">
      <c r="G937" s="72"/>
    </row>
    <row r="938" ht="15.75">
      <c r="G938" s="72"/>
    </row>
    <row r="939" ht="15.75">
      <c r="G939" s="72"/>
    </row>
    <row r="940" ht="15.75">
      <c r="G940" s="72"/>
    </row>
    <row r="941" ht="15.75">
      <c r="G941" s="72"/>
    </row>
    <row r="942" ht="15.75">
      <c r="G942" s="72"/>
    </row>
    <row r="943" ht="15.75">
      <c r="G943" s="72"/>
    </row>
    <row r="944" ht="15.75">
      <c r="G944" s="72"/>
    </row>
    <row r="945" ht="15.75">
      <c r="G945" s="72"/>
    </row>
    <row r="946" ht="15.75">
      <c r="G946" s="72"/>
    </row>
    <row r="947" ht="15.75">
      <c r="G947" s="72"/>
    </row>
    <row r="948" ht="15.75">
      <c r="G948" s="72"/>
    </row>
    <row r="949" ht="15.75">
      <c r="G949" s="72"/>
    </row>
    <row r="950" ht="15.75">
      <c r="G950" s="72"/>
    </row>
    <row r="951" ht="15.75">
      <c r="G951" s="72"/>
    </row>
    <row r="952" ht="15.75">
      <c r="G952" s="72"/>
    </row>
    <row r="953" ht="15.75">
      <c r="G953" s="72"/>
    </row>
    <row r="954" ht="15.75">
      <c r="G954" s="72"/>
    </row>
    <row r="955" ht="15.75">
      <c r="G955" s="72"/>
    </row>
    <row r="956" ht="15.75">
      <c r="G956" s="72"/>
    </row>
    <row r="957" ht="15.75">
      <c r="G957" s="72"/>
    </row>
    <row r="958" ht="15.75">
      <c r="G958" s="72"/>
    </row>
    <row r="959" ht="15.75">
      <c r="G959" s="72"/>
    </row>
    <row r="960" ht="15.75">
      <c r="G960" s="72"/>
    </row>
    <row r="961" ht="15.75">
      <c r="G961" s="72"/>
    </row>
    <row r="962" ht="15.75">
      <c r="G962" s="72"/>
    </row>
    <row r="963" ht="15.75">
      <c r="G963" s="72"/>
    </row>
    <row r="964" ht="15.75">
      <c r="G964" s="72"/>
    </row>
    <row r="965" ht="15.75">
      <c r="G965" s="72"/>
    </row>
    <row r="966" ht="15.75">
      <c r="G966" s="72"/>
    </row>
    <row r="967" ht="15.75">
      <c r="G967" s="72"/>
    </row>
    <row r="968" ht="15.75">
      <c r="G968" s="72"/>
    </row>
    <row r="969" ht="15.75">
      <c r="G969" s="72"/>
    </row>
    <row r="970" ht="15.75">
      <c r="G970" s="72"/>
    </row>
    <row r="971" ht="15.75">
      <c r="G971" s="72"/>
    </row>
    <row r="972" ht="15.75">
      <c r="G972" s="72"/>
    </row>
    <row r="973" ht="15.75">
      <c r="G973" s="72"/>
    </row>
    <row r="974" ht="15.75">
      <c r="G974" s="72"/>
    </row>
    <row r="975" ht="15.75">
      <c r="G975" s="72"/>
    </row>
    <row r="976" ht="15.75">
      <c r="G976" s="72"/>
    </row>
    <row r="977" ht="15.75">
      <c r="G977" s="72"/>
    </row>
    <row r="978" ht="15.75">
      <c r="G978" s="72"/>
    </row>
    <row r="979" ht="15.75">
      <c r="G979" s="72"/>
    </row>
    <row r="980" ht="15.75">
      <c r="G980" s="72"/>
    </row>
    <row r="981" ht="15.75">
      <c r="G981" s="72"/>
    </row>
    <row r="982" ht="15.75">
      <c r="G982" s="72"/>
    </row>
    <row r="983" ht="15.75">
      <c r="G983" s="72"/>
    </row>
    <row r="984" ht="15.75">
      <c r="G984" s="72"/>
    </row>
    <row r="985" ht="15.75">
      <c r="G985" s="72"/>
    </row>
    <row r="986" ht="15.75">
      <c r="G986" s="72"/>
    </row>
    <row r="987" ht="15.75">
      <c r="G987" s="72"/>
    </row>
    <row r="988" ht="15.75">
      <c r="G988" s="72"/>
    </row>
    <row r="989" ht="15.75">
      <c r="G989" s="72"/>
    </row>
    <row r="990" ht="15.75">
      <c r="G990" s="72"/>
    </row>
    <row r="991" ht="15.75">
      <c r="G991" s="72"/>
    </row>
    <row r="992" ht="15.75">
      <c r="G992" s="72"/>
    </row>
    <row r="993" ht="15.75">
      <c r="G993" s="72"/>
    </row>
    <row r="994" ht="15.75">
      <c r="G994" s="72"/>
    </row>
    <row r="995" ht="15.75">
      <c r="G995" s="72"/>
    </row>
    <row r="996" ht="15.75">
      <c r="G996" s="72"/>
    </row>
    <row r="997" ht="15.75">
      <c r="G997" s="72"/>
    </row>
    <row r="998" ht="15.75">
      <c r="G998" s="72"/>
    </row>
    <row r="999" ht="15.75">
      <c r="G999" s="72"/>
    </row>
    <row r="1000" ht="15.75">
      <c r="G1000" s="72"/>
    </row>
    <row r="1001" ht="15.75">
      <c r="G1001" s="72"/>
    </row>
    <row r="1002" ht="15.75">
      <c r="G1002" s="72"/>
    </row>
    <row r="1003" ht="15.75">
      <c r="G1003" s="72"/>
    </row>
    <row r="1004" ht="15.75">
      <c r="G1004" s="72"/>
    </row>
    <row r="1005" ht="15.75">
      <c r="G1005" s="72"/>
    </row>
    <row r="1006" ht="15.75">
      <c r="G1006" s="72"/>
    </row>
    <row r="1007" ht="15.75">
      <c r="G1007" s="72"/>
    </row>
    <row r="1008" ht="15.75">
      <c r="G1008" s="72"/>
    </row>
    <row r="1009" ht="15.75">
      <c r="G1009" s="72"/>
    </row>
    <row r="1010" ht="15.75">
      <c r="G1010" s="72"/>
    </row>
    <row r="1011" ht="15.75">
      <c r="G1011" s="72"/>
    </row>
    <row r="1012" ht="15.75">
      <c r="G1012" s="72"/>
    </row>
    <row r="1013" ht="15.75">
      <c r="G1013" s="72"/>
    </row>
    <row r="1014" ht="15.75">
      <c r="G1014" s="72"/>
    </row>
    <row r="1015" ht="15.75">
      <c r="G1015" s="72"/>
    </row>
    <row r="1016" ht="15.75">
      <c r="G1016" s="72"/>
    </row>
    <row r="1017" ht="15.75">
      <c r="G1017" s="72"/>
    </row>
    <row r="1018" ht="15.75">
      <c r="G1018" s="72"/>
    </row>
    <row r="1019" ht="15.75">
      <c r="G1019" s="72"/>
    </row>
    <row r="1020" ht="15.75">
      <c r="G1020" s="72"/>
    </row>
    <row r="1021" ht="15.75">
      <c r="G1021" s="72"/>
    </row>
    <row r="1022" ht="15.75">
      <c r="G1022" s="72"/>
    </row>
    <row r="1023" ht="15.75">
      <c r="G1023" s="72"/>
    </row>
    <row r="1024" ht="15.75">
      <c r="G1024" s="72"/>
    </row>
    <row r="1025" ht="15.75">
      <c r="G1025" s="72"/>
    </row>
    <row r="1026" ht="15.75">
      <c r="G1026" s="72"/>
    </row>
    <row r="1027" ht="15.75">
      <c r="G1027" s="72"/>
    </row>
    <row r="1028" ht="15.75">
      <c r="G1028" s="72"/>
    </row>
    <row r="1029" ht="15.75">
      <c r="G1029" s="72"/>
    </row>
    <row r="1030" ht="15.75">
      <c r="G1030" s="72"/>
    </row>
    <row r="1031" ht="15.75">
      <c r="G1031" s="72"/>
    </row>
    <row r="1032" ht="15.75">
      <c r="G1032" s="72"/>
    </row>
    <row r="1033" ht="15.75">
      <c r="G1033" s="72"/>
    </row>
    <row r="1034" ht="15.75">
      <c r="G1034" s="72"/>
    </row>
    <row r="1035" ht="15.75">
      <c r="G1035" s="72"/>
    </row>
    <row r="1036" ht="15.75">
      <c r="G1036" s="72"/>
    </row>
    <row r="1037" ht="15.75">
      <c r="G1037" s="72"/>
    </row>
    <row r="1038" ht="15.75">
      <c r="G1038" s="72"/>
    </row>
    <row r="1039" ht="15.75">
      <c r="G1039" s="72"/>
    </row>
    <row r="1040" ht="15.75">
      <c r="G1040" s="72"/>
    </row>
    <row r="1041" ht="15.75">
      <c r="G1041" s="72"/>
    </row>
    <row r="1042" ht="15.75">
      <c r="G1042" s="72"/>
    </row>
    <row r="1043" ht="15.75">
      <c r="G1043" s="72"/>
    </row>
    <row r="1044" ht="15.75">
      <c r="G1044" s="72"/>
    </row>
    <row r="1045" ht="15.75">
      <c r="G1045" s="72"/>
    </row>
    <row r="1046" ht="15.75">
      <c r="G1046" s="72"/>
    </row>
    <row r="1047" ht="15.75">
      <c r="G1047" s="72"/>
    </row>
    <row r="1048" ht="15.75">
      <c r="G1048" s="72"/>
    </row>
    <row r="1049" ht="15.75">
      <c r="G1049" s="72"/>
    </row>
    <row r="1050" ht="15.75">
      <c r="G1050" s="72"/>
    </row>
    <row r="1051" ht="15.75">
      <c r="G1051" s="72"/>
    </row>
    <row r="1052" ht="15.75">
      <c r="G1052" s="72"/>
    </row>
    <row r="1053" ht="15.75">
      <c r="G1053" s="72"/>
    </row>
    <row r="1054" ht="15.75">
      <c r="G1054" s="72"/>
    </row>
    <row r="1055" ht="15.75">
      <c r="G1055" s="72"/>
    </row>
    <row r="1056" ht="15.75">
      <c r="G1056" s="72"/>
    </row>
    <row r="1057" ht="15.75">
      <c r="G1057" s="72"/>
    </row>
    <row r="1058" ht="15.75">
      <c r="G1058" s="72"/>
    </row>
    <row r="1059" ht="15.75">
      <c r="G1059" s="72"/>
    </row>
    <row r="1060" ht="15.75">
      <c r="G1060" s="72"/>
    </row>
    <row r="1061" ht="15.75">
      <c r="G1061" s="72"/>
    </row>
    <row r="1062" ht="15.75">
      <c r="G1062" s="72"/>
    </row>
    <row r="1063" ht="15.75">
      <c r="G1063" s="72"/>
    </row>
    <row r="1064" ht="15.75">
      <c r="G1064" s="72"/>
    </row>
    <row r="1065" ht="15.75">
      <c r="G1065" s="72"/>
    </row>
    <row r="1066" ht="15.75">
      <c r="G1066" s="72"/>
    </row>
    <row r="1067" ht="15.75">
      <c r="G1067" s="72"/>
    </row>
    <row r="1068" ht="15.75">
      <c r="G1068" s="72"/>
    </row>
    <row r="1069" ht="15.75">
      <c r="G1069" s="72"/>
    </row>
    <row r="1070" ht="15.75">
      <c r="G1070" s="72"/>
    </row>
    <row r="1071" ht="15.75">
      <c r="G1071" s="72"/>
    </row>
    <row r="1072" ht="15.75">
      <c r="G1072" s="72"/>
    </row>
    <row r="1073" ht="15.75">
      <c r="G1073" s="72"/>
    </row>
    <row r="1074" ht="15.75">
      <c r="G1074" s="72"/>
    </row>
    <row r="1075" ht="15.75">
      <c r="G1075" s="72"/>
    </row>
    <row r="1076" ht="15.75">
      <c r="G1076" s="72"/>
    </row>
    <row r="1077" ht="15.75">
      <c r="G1077" s="72"/>
    </row>
    <row r="1078" ht="15.75">
      <c r="G1078" s="72"/>
    </row>
    <row r="1079" ht="15.75">
      <c r="G1079" s="72"/>
    </row>
    <row r="1080" ht="15.75">
      <c r="G1080" s="72"/>
    </row>
    <row r="1081" ht="15.75">
      <c r="G1081" s="72"/>
    </row>
    <row r="1082" ht="15.75">
      <c r="G1082" s="72"/>
    </row>
    <row r="1083" ht="15.75">
      <c r="G1083" s="72"/>
    </row>
    <row r="1084" ht="15.75">
      <c r="G1084" s="72"/>
    </row>
    <row r="1085" ht="15.75">
      <c r="G1085" s="72"/>
    </row>
    <row r="1086" ht="15.75">
      <c r="G1086" s="72"/>
    </row>
    <row r="1087" ht="15.75">
      <c r="G1087" s="72"/>
    </row>
    <row r="1088" ht="15.75">
      <c r="G1088" s="72"/>
    </row>
    <row r="1089" ht="15.75">
      <c r="G1089" s="72"/>
    </row>
    <row r="1090" ht="15.75">
      <c r="G1090" s="72"/>
    </row>
    <row r="1091" ht="15.75">
      <c r="G1091" s="72"/>
    </row>
    <row r="1092" ht="15.75">
      <c r="G1092" s="72"/>
    </row>
    <row r="1093" ht="15.75">
      <c r="G1093" s="72"/>
    </row>
    <row r="1094" ht="15.75">
      <c r="G1094" s="72"/>
    </row>
    <row r="1095" ht="15.75">
      <c r="G1095" s="72"/>
    </row>
    <row r="1096" ht="15.75">
      <c r="G1096" s="72"/>
    </row>
    <row r="1097" ht="15.75">
      <c r="G1097" s="72"/>
    </row>
    <row r="1098" ht="15.75">
      <c r="G1098" s="72"/>
    </row>
    <row r="1099" ht="15.75">
      <c r="G1099" s="72"/>
    </row>
    <row r="1100" ht="15.75">
      <c r="G1100" s="72"/>
    </row>
    <row r="1101" ht="15.75">
      <c r="G1101" s="72"/>
    </row>
    <row r="1102" ht="15.75">
      <c r="G1102" s="72"/>
    </row>
    <row r="1103" ht="15.75">
      <c r="G1103" s="72"/>
    </row>
    <row r="1104" ht="15.75">
      <c r="G1104" s="72"/>
    </row>
    <row r="1105" ht="15.75">
      <c r="G1105" s="72"/>
    </row>
    <row r="1106" ht="15.75">
      <c r="G1106" s="72"/>
    </row>
    <row r="1107" ht="15.75">
      <c r="G1107" s="72"/>
    </row>
    <row r="1108" ht="15.75">
      <c r="G1108" s="72"/>
    </row>
    <row r="1109" ht="15.75">
      <c r="G1109" s="72"/>
    </row>
    <row r="1110" ht="15.75">
      <c r="G1110" s="72"/>
    </row>
    <row r="1111" ht="15.75">
      <c r="G1111" s="72"/>
    </row>
    <row r="1112" ht="15.75">
      <c r="G1112" s="72"/>
    </row>
    <row r="1113" ht="15.75">
      <c r="G1113" s="72"/>
    </row>
    <row r="1114" ht="15.75">
      <c r="G1114" s="72"/>
    </row>
    <row r="1115" ht="15.75">
      <c r="G1115" s="72"/>
    </row>
    <row r="1116" ht="15.75">
      <c r="G1116" s="72"/>
    </row>
    <row r="1117" ht="15.75">
      <c r="G1117" s="72"/>
    </row>
    <row r="1118" ht="15.75">
      <c r="G1118" s="72"/>
    </row>
    <row r="1119" ht="15.75">
      <c r="G1119" s="72"/>
    </row>
    <row r="1120" ht="15.75">
      <c r="G1120" s="72"/>
    </row>
    <row r="1121" ht="15.75">
      <c r="G1121" s="72"/>
    </row>
    <row r="1122" ht="15.75">
      <c r="G1122" s="72"/>
    </row>
    <row r="1123" ht="15.75">
      <c r="G1123" s="72"/>
    </row>
    <row r="1124" ht="15.75">
      <c r="G1124" s="72"/>
    </row>
    <row r="1125" ht="15.75">
      <c r="G1125" s="72"/>
    </row>
    <row r="1126" ht="15.75">
      <c r="G1126" s="72"/>
    </row>
    <row r="1127" ht="15.75">
      <c r="G1127" s="72"/>
    </row>
    <row r="1128" ht="15.75">
      <c r="G1128" s="72"/>
    </row>
    <row r="1129" ht="15.75">
      <c r="G1129" s="72"/>
    </row>
    <row r="1130" ht="15.75">
      <c r="G1130" s="72"/>
    </row>
    <row r="1131" ht="15.75">
      <c r="G1131" s="72"/>
    </row>
    <row r="1132" ht="15.75">
      <c r="G1132" s="72"/>
    </row>
    <row r="1133" ht="15.75">
      <c r="G1133" s="72"/>
    </row>
    <row r="1134" ht="15.75">
      <c r="G1134" s="72"/>
    </row>
    <row r="1135" ht="15.75">
      <c r="G1135" s="72"/>
    </row>
    <row r="1136" ht="15.75">
      <c r="G1136" s="72"/>
    </row>
    <row r="1137" ht="15.75">
      <c r="G1137" s="72"/>
    </row>
    <row r="1138" ht="15.75">
      <c r="G1138" s="72"/>
    </row>
    <row r="1139" ht="15.75">
      <c r="G1139" s="72"/>
    </row>
    <row r="1140" ht="15.75">
      <c r="G1140" s="72"/>
    </row>
    <row r="1141" ht="15.75">
      <c r="G1141" s="72"/>
    </row>
    <row r="1142" ht="15.75">
      <c r="G1142" s="72"/>
    </row>
    <row r="1143" ht="15.75">
      <c r="G1143" s="72"/>
    </row>
    <row r="1144" ht="15.75">
      <c r="G1144" s="72"/>
    </row>
    <row r="1145" ht="15.75">
      <c r="G1145" s="72"/>
    </row>
    <row r="1146" ht="15.75">
      <c r="G1146" s="72"/>
    </row>
    <row r="1147" ht="15.75">
      <c r="G1147" s="72"/>
    </row>
    <row r="1148" ht="15.75">
      <c r="G1148" s="72"/>
    </row>
    <row r="1149" ht="15.75">
      <c r="G1149" s="72"/>
    </row>
    <row r="1150" ht="15.75">
      <c r="G1150" s="72"/>
    </row>
    <row r="1151" ht="15.75">
      <c r="G1151" s="72"/>
    </row>
    <row r="1152" ht="15.75">
      <c r="G1152" s="72"/>
    </row>
    <row r="1153" ht="15.75">
      <c r="G1153" s="72"/>
    </row>
    <row r="1154" ht="15.75">
      <c r="G1154" s="72"/>
    </row>
    <row r="1155" ht="15.75">
      <c r="G1155" s="72"/>
    </row>
    <row r="1156" ht="15.75">
      <c r="G1156" s="72"/>
    </row>
    <row r="1157" ht="15.75">
      <c r="G1157" s="72"/>
    </row>
    <row r="1158" ht="15.75">
      <c r="G1158" s="72"/>
    </row>
    <row r="1159" ht="15.75">
      <c r="G1159" s="72"/>
    </row>
    <row r="1160" ht="15.75">
      <c r="G1160" s="72"/>
    </row>
    <row r="1161" ht="15.75">
      <c r="G1161" s="72"/>
    </row>
    <row r="1162" ht="15.75">
      <c r="G1162" s="72"/>
    </row>
    <row r="1163" ht="15.75">
      <c r="G1163" s="72"/>
    </row>
    <row r="1164" ht="15.75">
      <c r="G1164" s="72"/>
    </row>
    <row r="1165" ht="15.75">
      <c r="G1165" s="72"/>
    </row>
    <row r="1166" ht="15.75">
      <c r="G1166" s="72"/>
    </row>
    <row r="1167" ht="15.75">
      <c r="G1167" s="72"/>
    </row>
    <row r="1168" ht="15.75">
      <c r="G1168" s="72"/>
    </row>
    <row r="1169" ht="15.75">
      <c r="G1169" s="72"/>
    </row>
    <row r="1170" ht="15.75">
      <c r="G1170" s="72"/>
    </row>
    <row r="1171" ht="15.75">
      <c r="G1171" s="72"/>
    </row>
    <row r="1172" ht="15.75">
      <c r="G1172" s="72"/>
    </row>
    <row r="1173" ht="15.75">
      <c r="G1173" s="72"/>
    </row>
    <row r="1174" ht="15.75">
      <c r="G1174" s="72"/>
    </row>
    <row r="1175" ht="15.75">
      <c r="G1175" s="72"/>
    </row>
    <row r="1176" ht="15.75">
      <c r="G1176" s="72"/>
    </row>
    <row r="1177" ht="15.75">
      <c r="G1177" s="72"/>
    </row>
    <row r="1178" ht="15.75">
      <c r="G1178" s="72"/>
    </row>
    <row r="1179" ht="15.75">
      <c r="G1179" s="72"/>
    </row>
    <row r="1180" ht="15.75">
      <c r="G1180" s="72"/>
    </row>
    <row r="1181" ht="15.75">
      <c r="G1181" s="72"/>
    </row>
    <row r="1182" ht="15.75">
      <c r="G1182" s="72"/>
    </row>
    <row r="1183" ht="15.75">
      <c r="G1183" s="72"/>
    </row>
    <row r="1184" ht="15.75">
      <c r="G1184" s="72"/>
    </row>
    <row r="1185" ht="15.75">
      <c r="G1185" s="72"/>
    </row>
    <row r="1186" ht="15.75">
      <c r="G1186" s="72"/>
    </row>
    <row r="1187" ht="15.75">
      <c r="G1187" s="72"/>
    </row>
    <row r="1188" ht="15.75">
      <c r="G1188" s="72"/>
    </row>
    <row r="1189" ht="15.75">
      <c r="G1189" s="72"/>
    </row>
    <row r="1190" ht="15.75">
      <c r="G1190" s="72"/>
    </row>
    <row r="1191" ht="15.75">
      <c r="G1191" s="72"/>
    </row>
    <row r="1192" ht="15.75">
      <c r="G1192" s="72"/>
    </row>
    <row r="1193" ht="15.75">
      <c r="G1193" s="72"/>
    </row>
    <row r="1194" ht="15.75">
      <c r="G1194" s="72"/>
    </row>
    <row r="1195" ht="15.75">
      <c r="G1195" s="72"/>
    </row>
    <row r="1196" ht="15.75">
      <c r="G1196" s="72"/>
    </row>
    <row r="1197" ht="15.75">
      <c r="G1197" s="72"/>
    </row>
    <row r="1198" ht="15.75">
      <c r="G1198" s="72"/>
    </row>
    <row r="1199" ht="15.75">
      <c r="G1199" s="72"/>
    </row>
    <row r="1200" ht="15.75">
      <c r="G1200" s="72"/>
    </row>
    <row r="1201" ht="15.75">
      <c r="G1201" s="72"/>
    </row>
    <row r="1202" ht="15.75">
      <c r="G1202" s="72"/>
    </row>
    <row r="1203" ht="15.75">
      <c r="G1203" s="72"/>
    </row>
    <row r="1204" ht="15.75">
      <c r="G1204" s="72"/>
    </row>
    <row r="1205" ht="15.75">
      <c r="G1205" s="72"/>
    </row>
    <row r="1206" ht="15.75">
      <c r="G1206" s="72"/>
    </row>
    <row r="1207" ht="15.75">
      <c r="G1207" s="72"/>
    </row>
    <row r="1208" ht="15.75">
      <c r="G1208" s="72"/>
    </row>
    <row r="1209" ht="15.75">
      <c r="G1209" s="72"/>
    </row>
    <row r="1210" ht="15.75">
      <c r="G1210" s="72"/>
    </row>
    <row r="1211" ht="15.75">
      <c r="G1211" s="72"/>
    </row>
    <row r="1212" ht="15.75">
      <c r="G1212" s="72"/>
    </row>
    <row r="1213" ht="15.75">
      <c r="G1213" s="72"/>
    </row>
    <row r="1214" ht="15.75">
      <c r="G1214" s="72"/>
    </row>
    <row r="1215" ht="15.75">
      <c r="G1215" s="72"/>
    </row>
    <row r="1216" ht="15.75">
      <c r="G1216" s="72"/>
    </row>
    <row r="1217" ht="15.75">
      <c r="G1217" s="72"/>
    </row>
    <row r="1218" ht="15.75">
      <c r="G1218" s="72"/>
    </row>
    <row r="1219" ht="15.75">
      <c r="G1219" s="72"/>
    </row>
    <row r="1220" ht="15.75">
      <c r="G1220" s="72"/>
    </row>
    <row r="1221" ht="15.75">
      <c r="G1221" s="72"/>
    </row>
    <row r="1222" ht="15.75">
      <c r="G1222" s="72"/>
    </row>
    <row r="1223" ht="15.75">
      <c r="G1223" s="72"/>
    </row>
    <row r="1224" ht="15.75">
      <c r="G1224" s="72"/>
    </row>
    <row r="1225" ht="15.75">
      <c r="G1225" s="72"/>
    </row>
    <row r="1226" ht="15.75">
      <c r="G1226" s="72"/>
    </row>
    <row r="1227" ht="15.75">
      <c r="G1227" s="72"/>
    </row>
    <row r="1228" ht="15.75">
      <c r="G1228" s="72"/>
    </row>
    <row r="1229" ht="15.75">
      <c r="G1229" s="72"/>
    </row>
    <row r="1230" ht="15.75">
      <c r="G1230" s="72"/>
    </row>
    <row r="1231" ht="15.75">
      <c r="G1231" s="72"/>
    </row>
    <row r="1232" ht="15.75">
      <c r="G1232" s="72"/>
    </row>
    <row r="1233" ht="15.75">
      <c r="G1233" s="72"/>
    </row>
    <row r="1234" ht="15.75">
      <c r="G1234" s="72"/>
    </row>
    <row r="1235" ht="15.75">
      <c r="G1235" s="72"/>
    </row>
    <row r="1236" ht="15.75">
      <c r="G1236" s="72"/>
    </row>
    <row r="1237" ht="15.75">
      <c r="G1237" s="72"/>
    </row>
    <row r="1238" ht="15.75">
      <c r="G1238" s="72"/>
    </row>
    <row r="1239" ht="15.75">
      <c r="G1239" s="72"/>
    </row>
    <row r="1240" ht="15.75">
      <c r="G1240" s="72"/>
    </row>
    <row r="1241" ht="15.75">
      <c r="G1241" s="72"/>
    </row>
    <row r="1242" ht="15.75">
      <c r="G1242" s="72"/>
    </row>
    <row r="1243" ht="15.75">
      <c r="G1243" s="72"/>
    </row>
    <row r="1244" ht="15.75">
      <c r="G1244" s="72"/>
    </row>
    <row r="1245" ht="15.75">
      <c r="G1245" s="72"/>
    </row>
    <row r="1246" ht="15.75">
      <c r="G1246" s="72"/>
    </row>
    <row r="1247" ht="15.75">
      <c r="G1247" s="72"/>
    </row>
    <row r="1248" ht="15.75">
      <c r="G1248" s="72"/>
    </row>
    <row r="1249" ht="15.75">
      <c r="G1249" s="72"/>
    </row>
    <row r="1250" ht="15.75">
      <c r="G1250" s="72"/>
    </row>
    <row r="1251" ht="15.75">
      <c r="G1251" s="72"/>
    </row>
    <row r="1252" ht="15.75">
      <c r="G1252" s="72"/>
    </row>
    <row r="1253" ht="15.75">
      <c r="G1253" s="72"/>
    </row>
    <row r="1254" ht="15.75">
      <c r="G1254" s="72"/>
    </row>
    <row r="1255" ht="15.75">
      <c r="G1255" s="72"/>
    </row>
    <row r="1256" ht="15.75">
      <c r="G1256" s="72"/>
    </row>
    <row r="1257" ht="15.75">
      <c r="G1257" s="72"/>
    </row>
    <row r="1258" ht="15.75">
      <c r="G1258" s="72"/>
    </row>
    <row r="1259" ht="15.75">
      <c r="G1259" s="72"/>
    </row>
    <row r="1260" ht="15.75">
      <c r="G1260" s="72"/>
    </row>
    <row r="1261" ht="15.75">
      <c r="G1261" s="72"/>
    </row>
    <row r="1262" ht="15.75">
      <c r="G1262" s="72"/>
    </row>
    <row r="1263" ht="15.75">
      <c r="G1263" s="72"/>
    </row>
    <row r="1264" ht="15.75">
      <c r="G1264" s="72"/>
    </row>
    <row r="1265" ht="15.75">
      <c r="G1265" s="72"/>
    </row>
    <row r="1266" ht="15.75">
      <c r="G1266" s="72"/>
    </row>
    <row r="1267" ht="15.75">
      <c r="G1267" s="72"/>
    </row>
    <row r="1268" ht="15.75">
      <c r="G1268" s="72"/>
    </row>
    <row r="1269" ht="15.75">
      <c r="G1269" s="72"/>
    </row>
    <row r="1270" ht="15.75">
      <c r="G1270" s="72"/>
    </row>
    <row r="1271" ht="15.75">
      <c r="G1271" s="72"/>
    </row>
    <row r="1272" ht="15.75">
      <c r="G1272" s="72"/>
    </row>
    <row r="1273" ht="15.75">
      <c r="G1273" s="72"/>
    </row>
    <row r="1274" ht="15.75">
      <c r="G1274" s="72"/>
    </row>
    <row r="1275" ht="15.75">
      <c r="G1275" s="72"/>
    </row>
    <row r="1276" ht="15.75">
      <c r="G1276" s="72"/>
    </row>
    <row r="1277" ht="15.75">
      <c r="G1277" s="72"/>
    </row>
    <row r="1278" ht="15.75">
      <c r="G1278" s="72"/>
    </row>
    <row r="1279" ht="15.75">
      <c r="G1279" s="72"/>
    </row>
    <row r="1280" ht="15.75">
      <c r="G1280" s="72"/>
    </row>
    <row r="1281" ht="15.75">
      <c r="G1281" s="72"/>
    </row>
    <row r="1282" ht="15.75">
      <c r="G1282" s="72"/>
    </row>
    <row r="1283" ht="15.75">
      <c r="G1283" s="72"/>
    </row>
    <row r="1284" ht="15.75">
      <c r="G1284" s="72"/>
    </row>
    <row r="1285" ht="15.75">
      <c r="G1285" s="72"/>
    </row>
    <row r="1286" ht="15.75">
      <c r="G1286" s="72"/>
    </row>
    <row r="1287" ht="15.75">
      <c r="G1287" s="72"/>
    </row>
    <row r="1288" ht="15.75">
      <c r="G1288" s="72"/>
    </row>
    <row r="1289" ht="15.75">
      <c r="G1289" s="72"/>
    </row>
    <row r="1290" ht="15.75">
      <c r="G1290" s="72"/>
    </row>
    <row r="1291" ht="15.75">
      <c r="G1291" s="72"/>
    </row>
    <row r="1292" ht="15.75">
      <c r="G1292" s="72"/>
    </row>
    <row r="1293" ht="15.75">
      <c r="G1293" s="72"/>
    </row>
    <row r="1294" ht="15.75">
      <c r="G1294" s="72"/>
    </row>
    <row r="1295" ht="15.75">
      <c r="G1295" s="72"/>
    </row>
    <row r="1296" ht="15.75">
      <c r="G1296" s="72"/>
    </row>
    <row r="1297" ht="15.75">
      <c r="G1297" s="72"/>
    </row>
    <row r="1298" ht="15.75">
      <c r="G1298" s="72"/>
    </row>
    <row r="1299" ht="15.75">
      <c r="G1299" s="72"/>
    </row>
    <row r="1300" ht="15.75">
      <c r="G1300" s="72"/>
    </row>
    <row r="1301" ht="15.75">
      <c r="G1301" s="72"/>
    </row>
    <row r="1302" ht="15.75">
      <c r="G1302" s="72"/>
    </row>
    <row r="1303" ht="15.75">
      <c r="G1303" s="72"/>
    </row>
    <row r="1304" ht="15.75">
      <c r="G1304" s="72"/>
    </row>
    <row r="1305" ht="15.75">
      <c r="G1305" s="72"/>
    </row>
    <row r="1306" ht="15.75">
      <c r="G1306" s="72"/>
    </row>
    <row r="1307" ht="15.75">
      <c r="G1307" s="72"/>
    </row>
    <row r="1308" ht="15.75">
      <c r="G1308" s="72"/>
    </row>
    <row r="1309" ht="15.75">
      <c r="G1309" s="72"/>
    </row>
    <row r="1310" ht="15.75">
      <c r="G1310" s="72"/>
    </row>
    <row r="1311" ht="15.75">
      <c r="G1311" s="72"/>
    </row>
    <row r="1312" ht="15.75">
      <c r="G1312" s="72"/>
    </row>
    <row r="1313" ht="15.75">
      <c r="G1313" s="72"/>
    </row>
    <row r="1314" ht="15.75">
      <c r="G1314" s="72"/>
    </row>
    <row r="1315" ht="15.75">
      <c r="G1315" s="72"/>
    </row>
    <row r="1316" ht="15.75">
      <c r="G1316" s="72"/>
    </row>
    <row r="1317" ht="15.75">
      <c r="G1317" s="72"/>
    </row>
    <row r="1318" ht="15.75">
      <c r="G1318" s="72"/>
    </row>
    <row r="1319" ht="15.75">
      <c r="G1319" s="72"/>
    </row>
    <row r="1320" ht="15.75">
      <c r="G1320" s="72"/>
    </row>
    <row r="1321" ht="15.75">
      <c r="G1321" s="72"/>
    </row>
    <row r="1322" ht="15.75">
      <c r="G1322" s="72"/>
    </row>
    <row r="1323" ht="15.75">
      <c r="G1323" s="72"/>
    </row>
    <row r="1324" ht="15.75">
      <c r="G1324" s="72"/>
    </row>
    <row r="1325" ht="15.75">
      <c r="G1325" s="72"/>
    </row>
    <row r="1326" ht="15.75">
      <c r="G1326" s="72"/>
    </row>
    <row r="1327" ht="15.75">
      <c r="G1327" s="72"/>
    </row>
    <row r="1328" ht="15.75">
      <c r="G1328" s="72"/>
    </row>
    <row r="1329" ht="15.75">
      <c r="G1329" s="72"/>
    </row>
    <row r="1330" ht="15.75">
      <c r="G1330" s="72"/>
    </row>
    <row r="1331" ht="15.75">
      <c r="G1331" s="72"/>
    </row>
    <row r="1332" ht="15.75">
      <c r="G1332" s="72"/>
    </row>
    <row r="1333" ht="15.75">
      <c r="G1333" s="72"/>
    </row>
    <row r="1334" ht="15.75">
      <c r="G1334" s="72"/>
    </row>
    <row r="1335" ht="15.75">
      <c r="G1335" s="72"/>
    </row>
    <row r="1336" ht="15.75">
      <c r="G1336" s="72"/>
    </row>
    <row r="1337" ht="15.75">
      <c r="G1337" s="72"/>
    </row>
    <row r="1338" ht="15.75">
      <c r="G1338" s="72"/>
    </row>
    <row r="1339" ht="15.75">
      <c r="G1339" s="72"/>
    </row>
    <row r="1340" ht="15.75">
      <c r="G1340" s="72"/>
    </row>
    <row r="1341" ht="15.75">
      <c r="G1341" s="72"/>
    </row>
    <row r="1342" ht="15.75">
      <c r="G1342" s="72"/>
    </row>
    <row r="1343" ht="15.75">
      <c r="G1343" s="72"/>
    </row>
    <row r="1344" ht="15.75">
      <c r="G1344" s="72"/>
    </row>
    <row r="1345" ht="15.75">
      <c r="G1345" s="72"/>
    </row>
    <row r="1346" ht="15.75">
      <c r="G1346" s="72"/>
    </row>
    <row r="1347" ht="15.75">
      <c r="G1347" s="72"/>
    </row>
    <row r="1348" ht="15.75">
      <c r="G1348" s="72"/>
    </row>
    <row r="1349" ht="15.75">
      <c r="G1349" s="72"/>
    </row>
    <row r="1350" ht="15.75">
      <c r="G1350" s="72"/>
    </row>
    <row r="1351" ht="15.75">
      <c r="G1351" s="72"/>
    </row>
    <row r="1352" ht="15.75">
      <c r="G1352" s="72"/>
    </row>
    <row r="1353" ht="15.75">
      <c r="G1353" s="72"/>
    </row>
    <row r="1354" ht="15.75">
      <c r="G1354" s="72"/>
    </row>
    <row r="1355" ht="15.75">
      <c r="G1355" s="72"/>
    </row>
    <row r="1356" ht="15.75">
      <c r="G1356" s="72"/>
    </row>
    <row r="1357" ht="15.75">
      <c r="G1357" s="72"/>
    </row>
    <row r="1358" ht="15.75">
      <c r="G1358" s="72"/>
    </row>
    <row r="1359" ht="15.75">
      <c r="G1359" s="72"/>
    </row>
    <row r="1360" ht="15.75">
      <c r="G1360" s="72"/>
    </row>
    <row r="1361" ht="15.75">
      <c r="G1361" s="72"/>
    </row>
    <row r="1362" ht="15.75">
      <c r="G1362" s="72"/>
    </row>
    <row r="1363" ht="15.75">
      <c r="G1363" s="72"/>
    </row>
    <row r="1364" ht="15.75">
      <c r="G1364" s="72"/>
    </row>
    <row r="1365" ht="15.75">
      <c r="G1365" s="72"/>
    </row>
    <row r="1366" ht="15.75">
      <c r="G1366" s="72"/>
    </row>
    <row r="1367" ht="15.75">
      <c r="G1367" s="72"/>
    </row>
    <row r="1368" ht="15.75">
      <c r="G1368" s="72"/>
    </row>
    <row r="1369" ht="15.75">
      <c r="G1369" s="72"/>
    </row>
    <row r="1370" ht="15.75">
      <c r="G1370" s="72"/>
    </row>
    <row r="1371" ht="15.75">
      <c r="G1371" s="72"/>
    </row>
    <row r="1372" ht="15.75">
      <c r="G1372" s="72"/>
    </row>
    <row r="1373" ht="15.75">
      <c r="G1373" s="72"/>
    </row>
    <row r="1374" ht="15.75">
      <c r="G1374" s="72"/>
    </row>
    <row r="1375" ht="15.75">
      <c r="G1375" s="72"/>
    </row>
    <row r="1376" ht="15.75">
      <c r="G1376" s="72"/>
    </row>
    <row r="1377" ht="15.75">
      <c r="G1377" s="72"/>
    </row>
    <row r="1378" ht="15.75">
      <c r="G1378" s="72"/>
    </row>
    <row r="1379" ht="15.75">
      <c r="G1379" s="72"/>
    </row>
    <row r="1380" ht="15.75">
      <c r="G1380" s="72"/>
    </row>
    <row r="1381" ht="15.75">
      <c r="G1381" s="72"/>
    </row>
    <row r="1382" ht="15.75">
      <c r="G1382" s="72"/>
    </row>
    <row r="1383" ht="15.75">
      <c r="G1383" s="72"/>
    </row>
    <row r="1384" ht="15.75">
      <c r="G1384" s="72"/>
    </row>
    <row r="1385" ht="15.75">
      <c r="G1385" s="72"/>
    </row>
    <row r="1386" ht="15.75">
      <c r="G1386" s="72"/>
    </row>
    <row r="1387" ht="15.75">
      <c r="G1387" s="72"/>
    </row>
    <row r="1388" ht="15.75">
      <c r="G1388" s="72"/>
    </row>
    <row r="1389" ht="15.75">
      <c r="G1389" s="72"/>
    </row>
    <row r="1390" ht="15.75">
      <c r="G1390" s="72"/>
    </row>
    <row r="1391" ht="15.75">
      <c r="G1391" s="72"/>
    </row>
    <row r="1392" ht="15.75">
      <c r="G1392" s="72"/>
    </row>
    <row r="1393" ht="15.75">
      <c r="G1393" s="72"/>
    </row>
    <row r="1394" ht="15.75">
      <c r="G1394" s="72"/>
    </row>
    <row r="1395" ht="15.75">
      <c r="G1395" s="72"/>
    </row>
    <row r="1396" ht="15.75">
      <c r="G1396" s="72"/>
    </row>
    <row r="1397" ht="15.75">
      <c r="G1397" s="72"/>
    </row>
    <row r="1398" ht="15.75">
      <c r="G1398" s="72"/>
    </row>
    <row r="1399" ht="15.75">
      <c r="G1399" s="72"/>
    </row>
    <row r="1400" ht="15.75">
      <c r="G1400" s="72"/>
    </row>
    <row r="1401" ht="15.75">
      <c r="G1401" s="72"/>
    </row>
    <row r="1402" ht="15.75">
      <c r="G1402" s="72"/>
    </row>
    <row r="1403" ht="15.75">
      <c r="G1403" s="72"/>
    </row>
    <row r="1404" ht="15.75">
      <c r="G1404" s="72"/>
    </row>
    <row r="1405" ht="15.75">
      <c r="G1405" s="72"/>
    </row>
    <row r="1406" ht="15.75">
      <c r="G1406" s="72"/>
    </row>
    <row r="1407" ht="15.75">
      <c r="G1407" s="72"/>
    </row>
    <row r="1408" ht="15.75">
      <c r="G1408" s="72"/>
    </row>
    <row r="1409" ht="15.75">
      <c r="G1409" s="72"/>
    </row>
    <row r="1410" ht="15.75">
      <c r="G1410" s="72"/>
    </row>
    <row r="1411" ht="15.75">
      <c r="G1411" s="72"/>
    </row>
    <row r="1412" ht="15.75">
      <c r="G1412" s="72"/>
    </row>
    <row r="1413" ht="15.75">
      <c r="G1413" s="72"/>
    </row>
    <row r="1414" ht="15.75">
      <c r="G1414" s="72"/>
    </row>
    <row r="1415" ht="15.75">
      <c r="G1415" s="72"/>
    </row>
    <row r="1416" ht="15.75">
      <c r="G1416" s="72"/>
    </row>
    <row r="1417" ht="15.75">
      <c r="G1417" s="72"/>
    </row>
    <row r="1418" ht="15.75">
      <c r="G1418" s="72"/>
    </row>
    <row r="1419" ht="15.75">
      <c r="G1419" s="72"/>
    </row>
    <row r="1420" ht="15.75">
      <c r="G1420" s="72"/>
    </row>
    <row r="1421" ht="15.75">
      <c r="G1421" s="72"/>
    </row>
    <row r="1422" ht="15.75">
      <c r="G1422" s="72"/>
    </row>
    <row r="1423" ht="15.75">
      <c r="G1423" s="72"/>
    </row>
    <row r="1424" ht="15.75">
      <c r="G1424" s="72"/>
    </row>
    <row r="1425" ht="15.75">
      <c r="G1425" s="72"/>
    </row>
    <row r="1426" ht="15.75">
      <c r="G1426" s="72"/>
    </row>
    <row r="1427" ht="15.75">
      <c r="G1427" s="72"/>
    </row>
    <row r="1428" ht="15.75">
      <c r="G1428" s="72"/>
    </row>
    <row r="1429" ht="15.75">
      <c r="G1429" s="72"/>
    </row>
    <row r="1430" ht="15.75">
      <c r="G1430" s="72"/>
    </row>
    <row r="1431" ht="15.75">
      <c r="G1431" s="72"/>
    </row>
    <row r="1432" ht="15.75">
      <c r="G1432" s="72"/>
    </row>
    <row r="1433" ht="15.75">
      <c r="G1433" s="72"/>
    </row>
    <row r="1434" ht="15.75">
      <c r="G1434" s="72"/>
    </row>
    <row r="1435" ht="15.75">
      <c r="G1435" s="72"/>
    </row>
    <row r="1436" ht="15.75">
      <c r="G1436" s="72"/>
    </row>
    <row r="1437" ht="15.75">
      <c r="G1437" s="72"/>
    </row>
    <row r="1438" ht="15.75">
      <c r="G1438" s="72"/>
    </row>
    <row r="1439" ht="15.75">
      <c r="G1439" s="72"/>
    </row>
    <row r="1440" ht="15.75">
      <c r="G1440" s="72"/>
    </row>
    <row r="1441" ht="15.75">
      <c r="G1441" s="72"/>
    </row>
    <row r="1442" ht="15.75">
      <c r="G1442" s="72"/>
    </row>
    <row r="1443" ht="15.75">
      <c r="G1443" s="72"/>
    </row>
    <row r="1444" ht="15.75">
      <c r="G1444" s="72"/>
    </row>
    <row r="1445" ht="15.75">
      <c r="G1445" s="72"/>
    </row>
    <row r="1446" ht="15.75">
      <c r="G1446" s="72"/>
    </row>
    <row r="1447" ht="15.75">
      <c r="G1447" s="72"/>
    </row>
    <row r="1448" ht="15.75">
      <c r="G1448" s="72"/>
    </row>
    <row r="1449" ht="15.75">
      <c r="G1449" s="72"/>
    </row>
    <row r="1450" ht="15.75">
      <c r="G1450" s="72"/>
    </row>
    <row r="1451" ht="15.75">
      <c r="G1451" s="72"/>
    </row>
    <row r="1452" ht="15.75">
      <c r="G1452" s="72"/>
    </row>
    <row r="1453" ht="15.75">
      <c r="G1453" s="72"/>
    </row>
    <row r="1454" ht="15.75">
      <c r="G1454" s="72"/>
    </row>
    <row r="1455" ht="15.75">
      <c r="G1455" s="72"/>
    </row>
    <row r="1456" ht="15.75">
      <c r="G1456" s="72"/>
    </row>
    <row r="1457" ht="15.75">
      <c r="G1457" s="72"/>
    </row>
    <row r="1458" ht="15.75">
      <c r="G1458" s="72"/>
    </row>
    <row r="1459" ht="15.75">
      <c r="G1459" s="72"/>
    </row>
    <row r="1460" ht="15.75">
      <c r="G1460" s="72"/>
    </row>
    <row r="1461" ht="15.75">
      <c r="G1461" s="72"/>
    </row>
    <row r="1462" ht="15.75">
      <c r="G1462" s="72"/>
    </row>
    <row r="1463" ht="15.75">
      <c r="G1463" s="72"/>
    </row>
    <row r="1464" ht="15.75">
      <c r="G1464" s="72"/>
    </row>
    <row r="1465" ht="15.75">
      <c r="G1465" s="72"/>
    </row>
    <row r="1466" ht="15.75">
      <c r="G1466" s="72"/>
    </row>
    <row r="1467" ht="15.75">
      <c r="G1467" s="72"/>
    </row>
    <row r="1468" ht="15.75">
      <c r="G1468" s="72"/>
    </row>
    <row r="1469" ht="15.75">
      <c r="G1469" s="72"/>
    </row>
    <row r="1470" ht="15.75">
      <c r="G1470" s="72"/>
    </row>
    <row r="1471" ht="15.75">
      <c r="G1471" s="72"/>
    </row>
    <row r="1472" ht="15.75">
      <c r="G1472" s="72"/>
    </row>
    <row r="1473" ht="15.75">
      <c r="G1473" s="72"/>
    </row>
    <row r="1474" ht="15.75">
      <c r="G1474" s="72"/>
    </row>
    <row r="1475" ht="15.75">
      <c r="G1475" s="72"/>
    </row>
    <row r="1476" ht="15.75">
      <c r="G1476" s="72"/>
    </row>
    <row r="1477" ht="15.75">
      <c r="G1477" s="72"/>
    </row>
    <row r="1478" ht="15.75">
      <c r="G1478" s="72"/>
    </row>
    <row r="1479" ht="15.75">
      <c r="G1479" s="72"/>
    </row>
    <row r="1480" ht="15.75">
      <c r="G1480" s="72"/>
    </row>
    <row r="1481" ht="15.75">
      <c r="G1481" s="72"/>
    </row>
    <row r="1482" ht="15.75">
      <c r="G1482" s="72"/>
    </row>
    <row r="1483" ht="15.75">
      <c r="G1483" s="72"/>
    </row>
    <row r="1484" ht="15.75">
      <c r="G1484" s="72"/>
    </row>
    <row r="1485" ht="15.75">
      <c r="G1485" s="72"/>
    </row>
    <row r="1486" ht="15.75">
      <c r="G1486" s="72"/>
    </row>
    <row r="1487" ht="15.75">
      <c r="G1487" s="72"/>
    </row>
    <row r="1488" ht="15.75">
      <c r="G1488" s="72"/>
    </row>
    <row r="1489" ht="15.75">
      <c r="G1489" s="72"/>
    </row>
    <row r="1490" ht="15.75">
      <c r="G1490" s="72"/>
    </row>
    <row r="1491" ht="15.75">
      <c r="G1491" s="72"/>
    </row>
    <row r="1492" ht="15.75">
      <c r="G1492" s="72"/>
    </row>
    <row r="1493" ht="15.75">
      <c r="G1493" s="72"/>
    </row>
    <row r="1494" ht="15.75">
      <c r="G1494" s="72"/>
    </row>
    <row r="1495" ht="15.75">
      <c r="G1495" s="72"/>
    </row>
    <row r="1496" ht="15.75">
      <c r="G1496" s="72"/>
    </row>
    <row r="1497" ht="15.75">
      <c r="G1497" s="72"/>
    </row>
    <row r="1498" ht="15.75">
      <c r="G1498" s="72"/>
    </row>
    <row r="1499" ht="15.75">
      <c r="G1499" s="72"/>
    </row>
    <row r="1500" ht="15.75">
      <c r="G1500" s="72"/>
    </row>
    <row r="1501" ht="15.75">
      <c r="G1501" s="72"/>
    </row>
    <row r="1502" ht="15.75">
      <c r="G1502" s="72"/>
    </row>
    <row r="1503" ht="15.75">
      <c r="G1503" s="72"/>
    </row>
    <row r="1504" ht="15.75">
      <c r="G1504" s="72"/>
    </row>
    <row r="1505" ht="15.75">
      <c r="G1505" s="72"/>
    </row>
    <row r="1506" ht="15.75">
      <c r="G1506" s="72"/>
    </row>
    <row r="1507" ht="15.75">
      <c r="G1507" s="72"/>
    </row>
    <row r="1508" ht="15.75">
      <c r="G1508" s="72"/>
    </row>
    <row r="1509" ht="15.75">
      <c r="G1509" s="72"/>
    </row>
    <row r="1510" ht="15.75">
      <c r="G1510" s="72"/>
    </row>
    <row r="1511" ht="15.75">
      <c r="G1511" s="72"/>
    </row>
    <row r="1512" ht="15.75">
      <c r="G1512" s="72"/>
    </row>
    <row r="1513" ht="15.75">
      <c r="G1513" s="72"/>
    </row>
    <row r="1514" ht="15.75">
      <c r="G1514" s="72"/>
    </row>
    <row r="1515" ht="15.75">
      <c r="G1515" s="72"/>
    </row>
    <row r="1516" ht="15.75">
      <c r="G1516" s="72"/>
    </row>
    <row r="1517" ht="15.75">
      <c r="G1517" s="72"/>
    </row>
    <row r="1518" ht="15.75">
      <c r="G1518" s="72"/>
    </row>
    <row r="1519" ht="15.75">
      <c r="G1519" s="72"/>
    </row>
    <row r="1520" ht="15.75">
      <c r="G1520" s="72"/>
    </row>
    <row r="1521" ht="15.75">
      <c r="G1521" s="72"/>
    </row>
    <row r="1522" ht="15.75">
      <c r="G1522" s="72"/>
    </row>
    <row r="1523" ht="15.75">
      <c r="G1523" s="72"/>
    </row>
    <row r="1524" ht="15.75">
      <c r="G1524" s="72"/>
    </row>
    <row r="1525" ht="15.75">
      <c r="G1525" s="72"/>
    </row>
    <row r="1526" ht="15.75">
      <c r="G1526" s="72"/>
    </row>
    <row r="1527" ht="15.75">
      <c r="G1527" s="72"/>
    </row>
    <row r="1528" ht="15.75">
      <c r="G1528" s="72"/>
    </row>
    <row r="1529" ht="15.75">
      <c r="G1529" s="72"/>
    </row>
    <row r="1530" ht="15.75">
      <c r="G1530" s="72"/>
    </row>
    <row r="1531" ht="15.75">
      <c r="G1531" s="72"/>
    </row>
    <row r="1532" ht="15.75">
      <c r="G1532" s="72"/>
    </row>
    <row r="1533" ht="15.75">
      <c r="G1533" s="72"/>
    </row>
    <row r="1534" ht="15.75">
      <c r="G1534" s="72"/>
    </row>
    <row r="1535" ht="15.75">
      <c r="G1535" s="72"/>
    </row>
    <row r="1536" ht="15.75">
      <c r="G1536" s="72"/>
    </row>
    <row r="1537" ht="15.75">
      <c r="G1537" s="72"/>
    </row>
    <row r="1538" ht="15.75">
      <c r="G1538" s="72"/>
    </row>
    <row r="1539" ht="15.75">
      <c r="G1539" s="72"/>
    </row>
    <row r="1540" ht="15.75">
      <c r="G1540" s="72"/>
    </row>
    <row r="1541" ht="15.75">
      <c r="G1541" s="72"/>
    </row>
    <row r="1542" ht="15.75">
      <c r="G1542" s="72"/>
    </row>
    <row r="1543" ht="15.75">
      <c r="G1543" s="72"/>
    </row>
    <row r="1544" ht="15.75">
      <c r="G1544" s="72"/>
    </row>
    <row r="1545" ht="15.75">
      <c r="G1545" s="72"/>
    </row>
    <row r="1546" ht="15.75">
      <c r="G1546" s="72"/>
    </row>
    <row r="1547" ht="15.75">
      <c r="G1547" s="72"/>
    </row>
    <row r="1548" ht="15.75">
      <c r="G1548" s="72"/>
    </row>
    <row r="1549" ht="15.75">
      <c r="G1549" s="72"/>
    </row>
    <row r="1550" ht="15.75">
      <c r="G1550" s="72"/>
    </row>
    <row r="1551" ht="15.75">
      <c r="G1551" s="72"/>
    </row>
    <row r="1552" ht="15.75">
      <c r="G1552" s="72"/>
    </row>
    <row r="1553" ht="15.75">
      <c r="G1553" s="72"/>
    </row>
    <row r="1554" ht="15.75">
      <c r="G1554" s="72"/>
    </row>
    <row r="1555" ht="15.75">
      <c r="G1555" s="72"/>
    </row>
    <row r="1556" ht="15.75">
      <c r="G1556" s="72"/>
    </row>
    <row r="1557" ht="15.75">
      <c r="G1557" s="72"/>
    </row>
    <row r="1558" ht="15.75">
      <c r="G1558" s="72"/>
    </row>
    <row r="1559" ht="15.75">
      <c r="G1559" s="72"/>
    </row>
    <row r="1560" ht="15.75">
      <c r="G1560" s="72"/>
    </row>
    <row r="1561" ht="15.75">
      <c r="G1561" s="72"/>
    </row>
    <row r="1562" ht="15.75">
      <c r="G1562" s="72"/>
    </row>
    <row r="1563" ht="15.75">
      <c r="G1563" s="72"/>
    </row>
    <row r="1564" ht="15.75">
      <c r="G1564" s="72"/>
    </row>
    <row r="1565" ht="15.75">
      <c r="G1565" s="72"/>
    </row>
    <row r="1566" ht="15.75">
      <c r="G1566" s="72"/>
    </row>
    <row r="1567" ht="15.75">
      <c r="G1567" s="72"/>
    </row>
    <row r="1568" ht="15.75">
      <c r="G1568" s="72"/>
    </row>
    <row r="1569" ht="15.75">
      <c r="G1569" s="72"/>
    </row>
    <row r="1570" ht="15.75">
      <c r="G1570" s="72"/>
    </row>
    <row r="1571" ht="15.75">
      <c r="G1571" s="72"/>
    </row>
    <row r="1572" ht="15.75">
      <c r="G1572" s="72"/>
    </row>
    <row r="1573" ht="15.75">
      <c r="G1573" s="72"/>
    </row>
    <row r="1574" ht="15.75">
      <c r="G1574" s="72"/>
    </row>
    <row r="1575" ht="15.75">
      <c r="G1575" s="72"/>
    </row>
    <row r="1576" ht="15.75">
      <c r="G1576" s="72"/>
    </row>
    <row r="1577" ht="15.75">
      <c r="G1577" s="72"/>
    </row>
    <row r="1578" ht="15.75">
      <c r="G1578" s="72"/>
    </row>
    <row r="1579" ht="15.75">
      <c r="G1579" s="72"/>
    </row>
    <row r="1580" ht="15.75">
      <c r="G1580" s="72"/>
    </row>
    <row r="1581" ht="15.75">
      <c r="G1581" s="72"/>
    </row>
    <row r="1582" ht="15.75">
      <c r="G1582" s="72"/>
    </row>
    <row r="1583" ht="15.75">
      <c r="G1583" s="72"/>
    </row>
    <row r="1584" ht="15.75">
      <c r="G1584" s="72"/>
    </row>
    <row r="1585" ht="15.75">
      <c r="G1585" s="72"/>
    </row>
    <row r="1586" ht="15.75">
      <c r="G1586" s="72"/>
    </row>
    <row r="1587" ht="15.75">
      <c r="G1587" s="72"/>
    </row>
    <row r="1588" ht="15.75">
      <c r="G1588" s="72"/>
    </row>
    <row r="1589" ht="15.75">
      <c r="G1589" s="72"/>
    </row>
    <row r="1590" ht="15.75">
      <c r="G1590" s="72"/>
    </row>
    <row r="1591" ht="15.75">
      <c r="G1591" s="72"/>
    </row>
    <row r="1592" ht="15.75">
      <c r="G1592" s="72"/>
    </row>
    <row r="1593" ht="15.75">
      <c r="G1593" s="72"/>
    </row>
    <row r="1594" ht="15.75">
      <c r="G1594" s="72"/>
    </row>
    <row r="1595" ht="15.75">
      <c r="G1595" s="72"/>
    </row>
    <row r="1596" ht="15.75">
      <c r="G1596" s="72"/>
    </row>
    <row r="1597" ht="15.75">
      <c r="G1597" s="72"/>
    </row>
    <row r="1598" ht="15.75">
      <c r="G1598" s="72"/>
    </row>
    <row r="1599" ht="15.75">
      <c r="G1599" s="72"/>
    </row>
    <row r="1600" ht="15.75">
      <c r="G1600" s="72"/>
    </row>
    <row r="1601" ht="15.75">
      <c r="G1601" s="72"/>
    </row>
    <row r="1602" ht="15.75">
      <c r="G1602" s="72"/>
    </row>
    <row r="1603" ht="15.75">
      <c r="G1603" s="72"/>
    </row>
    <row r="1604" ht="15.75">
      <c r="G1604" s="72"/>
    </row>
    <row r="1605" ht="15.75">
      <c r="G1605" s="72"/>
    </row>
    <row r="1606" ht="15.75">
      <c r="G1606" s="72"/>
    </row>
    <row r="1607" ht="15.75">
      <c r="G1607" s="72"/>
    </row>
    <row r="1608" ht="15.75">
      <c r="G1608" s="72"/>
    </row>
    <row r="1609" ht="15.75">
      <c r="G1609" s="72"/>
    </row>
    <row r="1610" ht="15.75">
      <c r="G1610" s="72"/>
    </row>
    <row r="1611" ht="15.75">
      <c r="G1611" s="72"/>
    </row>
    <row r="1612" ht="15.75">
      <c r="G1612" s="72"/>
    </row>
    <row r="1613" ht="15.75">
      <c r="G1613" s="72"/>
    </row>
    <row r="1614" ht="15.75">
      <c r="G1614" s="72"/>
    </row>
    <row r="1615" ht="15.75">
      <c r="G1615" s="72"/>
    </row>
    <row r="1616" ht="15.75">
      <c r="G1616" s="72"/>
    </row>
    <row r="1617" ht="15.75">
      <c r="G1617" s="72"/>
    </row>
    <row r="1618" ht="15.75">
      <c r="G1618" s="72"/>
    </row>
    <row r="1619" ht="15.75">
      <c r="G1619" s="72"/>
    </row>
    <row r="1620" ht="15.75">
      <c r="G1620" s="72"/>
    </row>
    <row r="1621" ht="15.75">
      <c r="G1621" s="72"/>
    </row>
    <row r="1622" ht="15.75">
      <c r="G1622" s="72"/>
    </row>
    <row r="1623" ht="15.75">
      <c r="G1623" s="72"/>
    </row>
    <row r="1624" ht="15.75">
      <c r="G1624" s="72"/>
    </row>
    <row r="1625" ht="15.75">
      <c r="G1625" s="72"/>
    </row>
    <row r="1626" ht="15.75">
      <c r="G1626" s="72"/>
    </row>
    <row r="1627" ht="15.75">
      <c r="G1627" s="72"/>
    </row>
    <row r="1628" ht="15.75">
      <c r="G1628" s="72"/>
    </row>
    <row r="1629" ht="15.75">
      <c r="G1629" s="72"/>
    </row>
    <row r="1630" ht="15.75">
      <c r="G1630" s="72"/>
    </row>
    <row r="1631" ht="15.75">
      <c r="G1631" s="72"/>
    </row>
    <row r="1632" ht="15.75">
      <c r="G1632" s="72"/>
    </row>
    <row r="1633" ht="15.75">
      <c r="G1633" s="72"/>
    </row>
    <row r="1634" ht="15.75">
      <c r="G1634" s="72"/>
    </row>
    <row r="1635" ht="15.75">
      <c r="G1635" s="72"/>
    </row>
    <row r="1636" ht="15.75">
      <c r="G1636" s="72"/>
    </row>
    <row r="1637" ht="15.75">
      <c r="G1637" s="72"/>
    </row>
    <row r="1638" ht="15.75">
      <c r="G1638" s="72"/>
    </row>
    <row r="1639" ht="15.75">
      <c r="G1639" s="72"/>
    </row>
    <row r="1640" ht="15.75">
      <c r="G1640" s="72"/>
    </row>
    <row r="1641" ht="15.75">
      <c r="G1641" s="72"/>
    </row>
    <row r="1642" ht="15.75">
      <c r="G1642" s="72"/>
    </row>
    <row r="1643" ht="15.75">
      <c r="G1643" s="72"/>
    </row>
    <row r="1644" ht="15.75">
      <c r="G1644" s="72"/>
    </row>
    <row r="1645" ht="15.75">
      <c r="G1645" s="72"/>
    </row>
    <row r="1646" ht="15.75">
      <c r="G1646" s="72"/>
    </row>
    <row r="1647" ht="15.75">
      <c r="G1647" s="72"/>
    </row>
    <row r="1648" ht="15.75">
      <c r="G1648" s="72"/>
    </row>
    <row r="1649" ht="15.75">
      <c r="G1649" s="72"/>
    </row>
    <row r="1650" ht="15.75">
      <c r="G1650" s="72"/>
    </row>
    <row r="1651" ht="15.75">
      <c r="G1651" s="72"/>
    </row>
    <row r="1652" ht="15.75">
      <c r="G1652" s="72"/>
    </row>
    <row r="1653" ht="15.75">
      <c r="G1653" s="72"/>
    </row>
    <row r="1654" ht="15.75">
      <c r="G1654" s="72"/>
    </row>
    <row r="1655" ht="15.75">
      <c r="G1655" s="72"/>
    </row>
    <row r="1656" ht="15.75">
      <c r="G1656" s="72"/>
    </row>
    <row r="1657" ht="15.75">
      <c r="G1657" s="72"/>
    </row>
    <row r="1658" ht="15.75">
      <c r="G1658" s="72"/>
    </row>
    <row r="1659" ht="15.75">
      <c r="G1659" s="72"/>
    </row>
    <row r="1660" ht="15.75">
      <c r="G1660" s="72"/>
    </row>
    <row r="1661" ht="15.75">
      <c r="G1661" s="72"/>
    </row>
    <row r="1662" ht="15.75">
      <c r="G1662" s="72"/>
    </row>
    <row r="1663" ht="15.75">
      <c r="G1663" s="72"/>
    </row>
    <row r="1664" ht="15.75">
      <c r="G1664" s="72"/>
    </row>
    <row r="1665" ht="15.75">
      <c r="G1665" s="72"/>
    </row>
    <row r="1666" ht="15.75">
      <c r="G1666" s="72"/>
    </row>
    <row r="1667" ht="15.75">
      <c r="G1667" s="72"/>
    </row>
    <row r="1668" ht="15.75">
      <c r="G1668" s="72"/>
    </row>
    <row r="1669" ht="15.75">
      <c r="G1669" s="72"/>
    </row>
    <row r="1670" ht="15.75">
      <c r="G1670" s="72"/>
    </row>
    <row r="1671" ht="15.75">
      <c r="G1671" s="72"/>
    </row>
    <row r="1672" ht="15.75">
      <c r="G1672" s="72"/>
    </row>
    <row r="1673" ht="15.75">
      <c r="G1673" s="72"/>
    </row>
    <row r="1674" ht="15.75">
      <c r="G1674" s="72"/>
    </row>
    <row r="1675" ht="15.75">
      <c r="G1675" s="72"/>
    </row>
    <row r="1676" ht="15.75">
      <c r="G1676" s="72"/>
    </row>
    <row r="1677" ht="15.75">
      <c r="G1677" s="72"/>
    </row>
    <row r="1678" ht="15.75">
      <c r="G1678" s="72"/>
    </row>
    <row r="1679" ht="15.75">
      <c r="G1679" s="72"/>
    </row>
    <row r="1680" ht="15.75">
      <c r="G1680" s="72"/>
    </row>
    <row r="1681" ht="15.75">
      <c r="G1681" s="72"/>
    </row>
    <row r="1682" ht="15.75">
      <c r="G1682" s="72"/>
    </row>
    <row r="1683" ht="15.75">
      <c r="G1683" s="72"/>
    </row>
    <row r="1684" ht="15.75">
      <c r="G1684" s="72"/>
    </row>
    <row r="1685" ht="15.75">
      <c r="G1685" s="72"/>
    </row>
    <row r="1686" ht="15.75">
      <c r="G1686" s="72"/>
    </row>
    <row r="1687" ht="15.75">
      <c r="G1687" s="72"/>
    </row>
    <row r="1688" ht="15.75">
      <c r="G1688" s="72"/>
    </row>
    <row r="1689" ht="15.75">
      <c r="G1689" s="72"/>
    </row>
    <row r="1690" ht="15.75">
      <c r="G1690" s="72"/>
    </row>
    <row r="1691" ht="15.75">
      <c r="G1691" s="72"/>
    </row>
    <row r="1692" ht="15.75">
      <c r="G1692" s="72"/>
    </row>
    <row r="1693" ht="15.75">
      <c r="G1693" s="72"/>
    </row>
    <row r="1694" ht="15.75">
      <c r="G1694" s="72"/>
    </row>
    <row r="1695" ht="15.75">
      <c r="G1695" s="72"/>
    </row>
    <row r="1696" ht="15.75">
      <c r="G1696" s="72"/>
    </row>
    <row r="1697" ht="15.75">
      <c r="G1697" s="72"/>
    </row>
    <row r="1698" ht="15.75">
      <c r="G1698" s="72"/>
    </row>
    <row r="1699" ht="15.75">
      <c r="G1699" s="72"/>
    </row>
    <row r="1700" ht="15.75">
      <c r="G1700" s="72"/>
    </row>
    <row r="1701" ht="15.75">
      <c r="G1701" s="72"/>
    </row>
    <row r="1702" ht="15.75">
      <c r="G1702" s="72"/>
    </row>
    <row r="1703" ht="15.75">
      <c r="G1703" s="72"/>
    </row>
    <row r="1704" ht="15.75">
      <c r="G1704" s="72"/>
    </row>
    <row r="1705" ht="15.75">
      <c r="G1705" s="72"/>
    </row>
    <row r="1706" ht="15.75">
      <c r="G1706" s="72"/>
    </row>
    <row r="1707" ht="15.75">
      <c r="G1707" s="72"/>
    </row>
    <row r="1708" ht="15.75">
      <c r="G1708" s="72"/>
    </row>
    <row r="1709" ht="15.75">
      <c r="G1709" s="72"/>
    </row>
    <row r="1710" ht="15.75">
      <c r="G1710" s="72"/>
    </row>
    <row r="1711" ht="15.75">
      <c r="G1711" s="72"/>
    </row>
    <row r="1712" ht="15.75">
      <c r="G1712" s="72"/>
    </row>
    <row r="1713" ht="15.75">
      <c r="G1713" s="72"/>
    </row>
    <row r="1714" ht="15.75">
      <c r="G1714" s="72"/>
    </row>
    <row r="1715" ht="15.75">
      <c r="G1715" s="72"/>
    </row>
    <row r="1716" ht="15.75">
      <c r="G1716" s="72"/>
    </row>
    <row r="1717" ht="15.75">
      <c r="G1717" s="72"/>
    </row>
    <row r="1718" ht="15.75">
      <c r="G1718" s="72"/>
    </row>
    <row r="1719" ht="15.75">
      <c r="G1719" s="72"/>
    </row>
    <row r="1720" ht="15.75">
      <c r="G1720" s="72"/>
    </row>
    <row r="1721" ht="15.75">
      <c r="G1721" s="72"/>
    </row>
    <row r="1722" ht="15.75">
      <c r="G1722" s="72"/>
    </row>
    <row r="1723" ht="15.75">
      <c r="G1723" s="72"/>
    </row>
    <row r="1724" ht="15.75">
      <c r="G1724" s="72"/>
    </row>
    <row r="1725" ht="15.75">
      <c r="G1725" s="72"/>
    </row>
    <row r="1726" ht="15.75">
      <c r="G1726" s="72"/>
    </row>
    <row r="1727" ht="15.75">
      <c r="G1727" s="72"/>
    </row>
    <row r="1728" ht="15.75">
      <c r="G1728" s="72"/>
    </row>
    <row r="1729" ht="15.75">
      <c r="G1729" s="72"/>
    </row>
    <row r="1730" ht="15.75">
      <c r="G1730" s="72"/>
    </row>
    <row r="1731" ht="15.75">
      <c r="G1731" s="72"/>
    </row>
    <row r="1732" ht="15.75">
      <c r="G1732" s="72"/>
    </row>
    <row r="1733" ht="15.75">
      <c r="G1733" s="72"/>
    </row>
    <row r="1734" ht="15.75">
      <c r="G1734" s="72"/>
    </row>
    <row r="1735" ht="15.75">
      <c r="G1735" s="72"/>
    </row>
    <row r="1736" ht="15.75">
      <c r="G1736" s="72"/>
    </row>
    <row r="1737" ht="15.75">
      <c r="G1737" s="72"/>
    </row>
    <row r="1738" ht="15.75">
      <c r="G1738" s="72"/>
    </row>
    <row r="1739" ht="15.75">
      <c r="G1739" s="72"/>
    </row>
    <row r="1740" ht="15.75">
      <c r="G1740" s="72"/>
    </row>
    <row r="1741" ht="15.75">
      <c r="G1741" s="72"/>
    </row>
    <row r="1742" ht="15.75">
      <c r="G1742" s="72"/>
    </row>
    <row r="1743" ht="15.75">
      <c r="G1743" s="72"/>
    </row>
    <row r="1744" ht="15.75">
      <c r="G1744" s="72"/>
    </row>
    <row r="1745" ht="15.75">
      <c r="G1745" s="72"/>
    </row>
    <row r="1746" ht="15.75">
      <c r="G1746" s="72"/>
    </row>
    <row r="1747" ht="15.75">
      <c r="G1747" s="72"/>
    </row>
    <row r="1748" ht="15.75">
      <c r="G1748" s="72"/>
    </row>
    <row r="1749" ht="15.75">
      <c r="G1749" s="72"/>
    </row>
    <row r="1750" ht="15.75">
      <c r="G1750" s="72"/>
    </row>
    <row r="1751" ht="15.75">
      <c r="G1751" s="72"/>
    </row>
    <row r="1752" ht="15.75">
      <c r="G1752" s="72"/>
    </row>
    <row r="1753" ht="15.75">
      <c r="G1753" s="72"/>
    </row>
    <row r="1754" ht="15.75">
      <c r="G1754" s="72"/>
    </row>
    <row r="1755" ht="15.75">
      <c r="G1755" s="72"/>
    </row>
    <row r="1756" ht="15.75">
      <c r="G1756" s="72"/>
    </row>
    <row r="1757" ht="15.75">
      <c r="G1757" s="72"/>
    </row>
    <row r="1758" ht="15.75">
      <c r="G1758" s="72"/>
    </row>
    <row r="1759" ht="15.75">
      <c r="G1759" s="72"/>
    </row>
    <row r="1760" ht="15.75">
      <c r="G1760" s="72"/>
    </row>
    <row r="1761" ht="15.75">
      <c r="G1761" s="72"/>
    </row>
    <row r="1762" ht="15.75">
      <c r="G1762" s="72"/>
    </row>
    <row r="1763" ht="15.75">
      <c r="G1763" s="72"/>
    </row>
    <row r="1764" ht="15.75">
      <c r="G1764" s="72"/>
    </row>
    <row r="1765" ht="15.75">
      <c r="G1765" s="72"/>
    </row>
    <row r="1766" ht="15.75">
      <c r="G1766" s="72"/>
    </row>
    <row r="1767" ht="15.75">
      <c r="G1767" s="72"/>
    </row>
    <row r="1768" ht="15.75">
      <c r="G1768" s="72"/>
    </row>
    <row r="1769" ht="15.75">
      <c r="G1769" s="72"/>
    </row>
    <row r="1770" ht="15.75">
      <c r="G1770" s="72"/>
    </row>
    <row r="1771" ht="15.75">
      <c r="G1771" s="72"/>
    </row>
    <row r="1772" ht="15.75">
      <c r="G1772" s="72"/>
    </row>
    <row r="1773" ht="15.75">
      <c r="G1773" s="72"/>
    </row>
    <row r="1774" ht="15.75">
      <c r="G1774" s="72"/>
    </row>
    <row r="1775" ht="15.75">
      <c r="G1775" s="72"/>
    </row>
    <row r="1776" ht="15.75">
      <c r="G1776" s="72"/>
    </row>
    <row r="1777" ht="15.75">
      <c r="G1777" s="72"/>
    </row>
    <row r="1778" ht="15.75">
      <c r="G1778" s="72"/>
    </row>
    <row r="1779" ht="15.75">
      <c r="G1779" s="72"/>
    </row>
    <row r="1780" ht="15.75">
      <c r="G1780" s="72"/>
    </row>
    <row r="1781" ht="15.75">
      <c r="G1781" s="72"/>
    </row>
    <row r="1782" ht="15.75">
      <c r="G1782" s="72"/>
    </row>
    <row r="1783" ht="15.75">
      <c r="G1783" s="72"/>
    </row>
    <row r="1784" ht="15.75">
      <c r="G1784" s="72"/>
    </row>
    <row r="1785" ht="15.75">
      <c r="G1785" s="72"/>
    </row>
    <row r="1786" ht="15.75">
      <c r="G1786" s="72"/>
    </row>
    <row r="1787" ht="15.75">
      <c r="G1787" s="72"/>
    </row>
    <row r="1788" ht="15.75">
      <c r="G1788" s="72"/>
    </row>
    <row r="1789" ht="15.75">
      <c r="G1789" s="72"/>
    </row>
    <row r="1790" ht="15.75">
      <c r="G1790" s="72"/>
    </row>
    <row r="1791" ht="15.75">
      <c r="G1791" s="72"/>
    </row>
    <row r="1792" ht="15.75">
      <c r="G1792" s="72"/>
    </row>
    <row r="1793" ht="15.75">
      <c r="G1793" s="72"/>
    </row>
    <row r="1794" ht="15.75">
      <c r="G1794" s="72"/>
    </row>
    <row r="1795" ht="15.75">
      <c r="G1795" s="72"/>
    </row>
    <row r="1796" ht="15.75">
      <c r="G1796" s="72"/>
    </row>
    <row r="1797" ht="15.75">
      <c r="G1797" s="72"/>
    </row>
    <row r="1798" ht="15.75">
      <c r="G1798" s="72"/>
    </row>
    <row r="1799" ht="15.75">
      <c r="G1799" s="72"/>
    </row>
    <row r="1800" ht="15.75">
      <c r="G1800" s="72"/>
    </row>
    <row r="1801" ht="15.75">
      <c r="G1801" s="72"/>
    </row>
    <row r="1802" ht="15.75">
      <c r="G1802" s="72"/>
    </row>
    <row r="1803" ht="15.75">
      <c r="G1803" s="72"/>
    </row>
    <row r="1804" ht="15.75">
      <c r="G1804" s="72"/>
    </row>
  </sheetData>
  <mergeCells count="7">
    <mergeCell ref="A70:G70"/>
    <mergeCell ref="A71:G71"/>
    <mergeCell ref="A73:G73"/>
    <mergeCell ref="A4:G4"/>
    <mergeCell ref="A5:G5"/>
    <mergeCell ref="A7:G7"/>
    <mergeCell ref="A9:G9"/>
  </mergeCells>
  <printOptions/>
  <pageMargins left="0.8661417322834646" right="0.8661417322834646" top="0.6299212598425197" bottom="0.35433070866141736" header="0.35433070866141736" footer="0.3937007874015748"/>
  <pageSetup horizontalDpi="300" verticalDpi="300" orientation="portrait" paperSize="9" scale="81" r:id="rId2"/>
  <rowBreaks count="1" manualBreakCount="1">
    <brk id="66" max="6" man="1"/>
  </rowBreaks>
  <drawing r:id="rId1"/>
</worksheet>
</file>

<file path=xl/worksheets/sheet4.xml><?xml version="1.0" encoding="utf-8"?>
<worksheet xmlns="http://schemas.openxmlformats.org/spreadsheetml/2006/main" xmlns:r="http://schemas.openxmlformats.org/officeDocument/2006/relationships">
  <dimension ref="A1:H70"/>
  <sheetViews>
    <sheetView view="pageBreakPreview" zoomScaleSheetLayoutView="100" workbookViewId="0" topLeftCell="A1">
      <pane xSplit="1" ySplit="10" topLeftCell="B11" activePane="bottomRight" state="frozen"/>
      <selection pane="topLeft" activeCell="A1" sqref="A1"/>
      <selection pane="topRight" activeCell="B1" sqref="B1"/>
      <selection pane="bottomLeft" activeCell="A10" sqref="A10"/>
      <selection pane="bottomRight" activeCell="A2" sqref="A2:G2"/>
    </sheetView>
  </sheetViews>
  <sheetFormatPr defaultColWidth="9.140625" defaultRowHeight="12.75"/>
  <cols>
    <col min="1" max="1" width="39.57421875" style="88" customWidth="1"/>
    <col min="2" max="2" width="11.00390625" style="88" customWidth="1"/>
    <col min="3" max="3" width="11.7109375" style="88" customWidth="1"/>
    <col min="4" max="4" width="12.421875" style="88" customWidth="1"/>
    <col min="5" max="5" width="10.57421875" style="88" customWidth="1"/>
    <col min="6" max="6" width="11.00390625" style="88" customWidth="1"/>
    <col min="7" max="8" width="12.57421875" style="88" customWidth="1"/>
    <col min="9" max="16384" width="7.8515625" style="88" customWidth="1"/>
  </cols>
  <sheetData>
    <row r="1" spans="1:7" ht="14.25">
      <c r="A1" s="198" t="s">
        <v>15</v>
      </c>
      <c r="B1" s="198"/>
      <c r="C1" s="198"/>
      <c r="D1" s="198"/>
      <c r="E1" s="198"/>
      <c r="F1" s="198"/>
      <c r="G1" s="198"/>
    </row>
    <row r="2" spans="1:7" ht="12.75">
      <c r="A2" s="199" t="s">
        <v>16</v>
      </c>
      <c r="B2" s="199"/>
      <c r="C2" s="199"/>
      <c r="D2" s="199"/>
      <c r="E2" s="199"/>
      <c r="F2" s="199"/>
      <c r="G2" s="199"/>
    </row>
    <row r="4" s="1" customFormat="1" ht="14.25">
      <c r="A4" s="185" t="s">
        <v>157</v>
      </c>
    </row>
    <row r="5" s="1" customFormat="1" ht="12.75"/>
    <row r="6" spans="3:6" s="1" customFormat="1" ht="12.75">
      <c r="C6" s="196" t="s">
        <v>81</v>
      </c>
      <c r="D6" s="197"/>
      <c r="E6" s="197"/>
      <c r="F6" s="197"/>
    </row>
    <row r="7" spans="2:7" s="1" customFormat="1" ht="12.75">
      <c r="B7" s="73" t="s">
        <v>82</v>
      </c>
      <c r="C7" s="73" t="s">
        <v>83</v>
      </c>
      <c r="D7" s="73" t="s">
        <v>84</v>
      </c>
      <c r="E7" s="73" t="s">
        <v>85</v>
      </c>
      <c r="F7" s="73" t="s">
        <v>86</v>
      </c>
      <c r="G7" s="74" t="s">
        <v>87</v>
      </c>
    </row>
    <row r="8" spans="2:8" s="1" customFormat="1" ht="12.75">
      <c r="B8" s="73" t="s">
        <v>85</v>
      </c>
      <c r="C8" s="73" t="s">
        <v>88</v>
      </c>
      <c r="D8" s="73" t="s">
        <v>89</v>
      </c>
      <c r="E8" s="73" t="s">
        <v>89</v>
      </c>
      <c r="F8" s="73" t="s">
        <v>90</v>
      </c>
      <c r="G8" s="73" t="s">
        <v>91</v>
      </c>
      <c r="H8" s="73"/>
    </row>
    <row r="9" spans="2:8" s="1" customFormat="1" ht="12.75">
      <c r="B9" s="73"/>
      <c r="C9" s="73"/>
      <c r="D9" s="73"/>
      <c r="E9" s="73"/>
      <c r="F9" s="73" t="s">
        <v>89</v>
      </c>
      <c r="G9" s="73" t="s">
        <v>92</v>
      </c>
      <c r="H9" s="73" t="s">
        <v>93</v>
      </c>
    </row>
    <row r="10" spans="2:8" s="1" customFormat="1" ht="12.75">
      <c r="B10" s="73" t="s">
        <v>0</v>
      </c>
      <c r="C10" s="73" t="s">
        <v>0</v>
      </c>
      <c r="D10" s="73" t="s">
        <v>0</v>
      </c>
      <c r="E10" s="73" t="s">
        <v>0</v>
      </c>
      <c r="F10" s="73" t="s">
        <v>0</v>
      </c>
      <c r="G10" s="73" t="s">
        <v>0</v>
      </c>
      <c r="H10" s="73" t="s">
        <v>0</v>
      </c>
    </row>
    <row r="11" s="1" customFormat="1" ht="18.75">
      <c r="A11" s="75" t="s">
        <v>19</v>
      </c>
    </row>
    <row r="12" s="1" customFormat="1" ht="12.75">
      <c r="A12" s="76"/>
    </row>
    <row r="13" spans="1:8" s="1" customFormat="1" ht="12.75">
      <c r="A13" s="77" t="s">
        <v>98</v>
      </c>
      <c r="B13" s="78">
        <v>3589465</v>
      </c>
      <c r="C13" s="78">
        <v>444672</v>
      </c>
      <c r="D13" s="78">
        <v>3746207</v>
      </c>
      <c r="E13" s="78">
        <v>15250</v>
      </c>
      <c r="F13" s="78">
        <v>42082</v>
      </c>
      <c r="G13" s="78">
        <v>5647557</v>
      </c>
      <c r="H13" s="78">
        <f>SUM(B13:G13)</f>
        <v>13485233</v>
      </c>
    </row>
    <row r="14" spans="1:8" s="1" customFormat="1" ht="12.75">
      <c r="A14" s="80" t="s">
        <v>99</v>
      </c>
      <c r="B14" s="83"/>
      <c r="C14" s="83"/>
      <c r="D14" s="83"/>
      <c r="E14" s="83"/>
      <c r="F14" s="83"/>
      <c r="G14" s="83"/>
      <c r="H14" s="83"/>
    </row>
    <row r="15" spans="1:8" s="1" customFormat="1" ht="12.75">
      <c r="A15" s="84" t="s">
        <v>100</v>
      </c>
      <c r="B15" s="83">
        <v>0</v>
      </c>
      <c r="C15" s="83">
        <v>0</v>
      </c>
      <c r="D15" s="83">
        <v>0</v>
      </c>
      <c r="E15" s="83">
        <v>0</v>
      </c>
      <c r="F15" s="79">
        <v>-3894</v>
      </c>
      <c r="G15" s="79">
        <v>0</v>
      </c>
      <c r="H15" s="79">
        <f>SUM(B15:G15)</f>
        <v>-3894</v>
      </c>
    </row>
    <row r="16" spans="1:8" s="1" customFormat="1" ht="12.75">
      <c r="A16" s="80" t="s">
        <v>35</v>
      </c>
      <c r="B16" s="78">
        <v>0</v>
      </c>
      <c r="C16" s="78">
        <v>0</v>
      </c>
      <c r="D16" s="78">
        <v>0</v>
      </c>
      <c r="E16" s="78">
        <v>0</v>
      </c>
      <c r="F16" s="78">
        <v>0</v>
      </c>
      <c r="G16" s="78">
        <v>2424511</v>
      </c>
      <c r="H16" s="78">
        <f>+G16</f>
        <v>2424511</v>
      </c>
    </row>
    <row r="17" spans="1:8" s="1" customFormat="1" ht="12.75">
      <c r="A17" s="80" t="s">
        <v>95</v>
      </c>
      <c r="B17" s="78">
        <v>0</v>
      </c>
      <c r="C17" s="78">
        <v>0</v>
      </c>
      <c r="D17" s="78">
        <v>527991</v>
      </c>
      <c r="E17" s="78">
        <v>0</v>
      </c>
      <c r="F17" s="78">
        <v>0</v>
      </c>
      <c r="G17" s="78">
        <v>-527991</v>
      </c>
      <c r="H17" s="78">
        <f>SUM(B17:G17)</f>
        <v>0</v>
      </c>
    </row>
    <row r="18" spans="1:8" s="1" customFormat="1" ht="12.75">
      <c r="A18" s="80" t="s">
        <v>96</v>
      </c>
      <c r="B18" s="78">
        <v>9596</v>
      </c>
      <c r="C18" s="78">
        <v>55894</v>
      </c>
      <c r="D18" s="78">
        <v>0</v>
      </c>
      <c r="E18" s="78">
        <v>0</v>
      </c>
      <c r="F18" s="78">
        <v>0</v>
      </c>
      <c r="G18" s="78">
        <v>0</v>
      </c>
      <c r="H18" s="78">
        <f>SUM(B18:G18)</f>
        <v>65490</v>
      </c>
    </row>
    <row r="19" spans="1:8" s="1" customFormat="1" ht="12.75">
      <c r="A19" s="80" t="s">
        <v>101</v>
      </c>
      <c r="B19" s="78">
        <v>1111</v>
      </c>
      <c r="C19" s="78">
        <v>0</v>
      </c>
      <c r="D19" s="78">
        <v>0</v>
      </c>
      <c r="E19" s="78">
        <v>0</v>
      </c>
      <c r="F19" s="78">
        <v>0</v>
      </c>
      <c r="G19" s="78">
        <v>-1111</v>
      </c>
      <c r="H19" s="78">
        <f>SUM(B19:G19)</f>
        <v>0</v>
      </c>
    </row>
    <row r="20" spans="1:8" s="1" customFormat="1" ht="12.75">
      <c r="A20" s="80" t="s">
        <v>97</v>
      </c>
      <c r="B20" s="78">
        <v>0</v>
      </c>
      <c r="C20" s="78">
        <v>0</v>
      </c>
      <c r="D20" s="78">
        <v>0</v>
      </c>
      <c r="E20" s="78">
        <v>0</v>
      </c>
      <c r="F20" s="78">
        <v>0</v>
      </c>
      <c r="G20" s="78">
        <v>-1347904</v>
      </c>
      <c r="H20" s="78">
        <f>SUM(B20:G20)</f>
        <v>-1347904</v>
      </c>
    </row>
    <row r="21" spans="1:8" s="1" customFormat="1" ht="12.75">
      <c r="A21" s="126"/>
      <c r="B21" s="126"/>
      <c r="C21" s="126"/>
      <c r="D21" s="126"/>
      <c r="E21" s="126"/>
      <c r="F21" s="126"/>
      <c r="G21" s="126"/>
      <c r="H21" s="126"/>
    </row>
    <row r="22" spans="1:8" s="1" customFormat="1" ht="12.75">
      <c r="A22" s="77" t="s">
        <v>102</v>
      </c>
      <c r="B22" s="83">
        <f aca="true" t="shared" si="0" ref="B22:H22">SUM(B13:B21)</f>
        <v>3600172</v>
      </c>
      <c r="C22" s="83">
        <f t="shared" si="0"/>
        <v>500566</v>
      </c>
      <c r="D22" s="83">
        <f t="shared" si="0"/>
        <v>4274198</v>
      </c>
      <c r="E22" s="83">
        <f t="shared" si="0"/>
        <v>15250</v>
      </c>
      <c r="F22" s="83">
        <f t="shared" si="0"/>
        <v>38188</v>
      </c>
      <c r="G22" s="83">
        <f t="shared" si="0"/>
        <v>6195062</v>
      </c>
      <c r="H22" s="83">
        <f t="shared" si="0"/>
        <v>14623436</v>
      </c>
    </row>
    <row r="23" s="1" customFormat="1" ht="12.75">
      <c r="A23" s="76"/>
    </row>
    <row r="24" spans="1:8" s="1" customFormat="1" ht="12.75">
      <c r="A24" s="80" t="s">
        <v>139</v>
      </c>
      <c r="B24" s="129">
        <v>0</v>
      </c>
      <c r="C24" s="130">
        <v>0</v>
      </c>
      <c r="D24" s="130">
        <v>0</v>
      </c>
      <c r="E24" s="130">
        <v>0</v>
      </c>
      <c r="F24" s="130">
        <v>11050</v>
      </c>
      <c r="G24" s="130">
        <v>0</v>
      </c>
      <c r="H24" s="131">
        <f>SUM(B24:G24)</f>
        <v>11050</v>
      </c>
    </row>
    <row r="25" spans="1:8" s="1" customFormat="1" ht="12.75">
      <c r="A25" s="80" t="s">
        <v>140</v>
      </c>
      <c r="B25" s="132">
        <v>0</v>
      </c>
      <c r="C25" s="133">
        <v>0</v>
      </c>
      <c r="D25" s="133">
        <v>0</v>
      </c>
      <c r="E25" s="133">
        <v>0</v>
      </c>
      <c r="F25" s="134">
        <v>0</v>
      </c>
      <c r="G25" s="134">
        <v>3177</v>
      </c>
      <c r="H25" s="135">
        <f>SUM(B25:G25)</f>
        <v>3177</v>
      </c>
    </row>
    <row r="26" spans="1:8" s="1" customFormat="1" ht="12.75">
      <c r="A26" s="80" t="s">
        <v>141</v>
      </c>
      <c r="B26" s="83">
        <f>SUM(B24:B25)</f>
        <v>0</v>
      </c>
      <c r="C26" s="83">
        <f aca="true" t="shared" si="1" ref="C26:H26">SUM(C24:C25)</f>
        <v>0</v>
      </c>
      <c r="D26" s="83">
        <f t="shared" si="1"/>
        <v>0</v>
      </c>
      <c r="E26" s="83">
        <f t="shared" si="1"/>
        <v>0</v>
      </c>
      <c r="F26" s="83">
        <f t="shared" si="1"/>
        <v>11050</v>
      </c>
      <c r="G26" s="83">
        <f t="shared" si="1"/>
        <v>3177</v>
      </c>
      <c r="H26" s="83">
        <f t="shared" si="1"/>
        <v>14227</v>
      </c>
    </row>
    <row r="27" spans="1:8" s="78" customFormat="1" ht="12.75">
      <c r="A27" s="80" t="s">
        <v>35</v>
      </c>
      <c r="B27" s="78">
        <v>0</v>
      </c>
      <c r="C27" s="78">
        <v>0</v>
      </c>
      <c r="D27" s="78">
        <v>0</v>
      </c>
      <c r="E27" s="78">
        <v>0</v>
      </c>
      <c r="F27" s="78">
        <v>0</v>
      </c>
      <c r="G27" s="78">
        <v>2502526</v>
      </c>
      <c r="H27" s="78">
        <f>+G27</f>
        <v>2502526</v>
      </c>
    </row>
    <row r="28" s="78" customFormat="1" ht="12.75">
      <c r="A28" s="80" t="s">
        <v>142</v>
      </c>
    </row>
    <row r="29" s="78" customFormat="1" ht="12.75">
      <c r="A29" s="80" t="s">
        <v>143</v>
      </c>
    </row>
    <row r="30" spans="1:8" s="78" customFormat="1" ht="12.75">
      <c r="A30" s="80" t="s">
        <v>144</v>
      </c>
      <c r="B30" s="78">
        <v>0</v>
      </c>
      <c r="C30" s="78">
        <v>0</v>
      </c>
      <c r="D30" s="78">
        <v>-551250</v>
      </c>
      <c r="E30" s="78">
        <v>0</v>
      </c>
      <c r="F30" s="78">
        <v>0</v>
      </c>
      <c r="G30" s="78">
        <v>551250</v>
      </c>
      <c r="H30" s="78">
        <f>SUM(B30:G30)</f>
        <v>0</v>
      </c>
    </row>
    <row r="31" spans="1:8" s="78" customFormat="1" ht="12.75">
      <c r="A31" s="80" t="s">
        <v>95</v>
      </c>
      <c r="B31" s="78">
        <v>0</v>
      </c>
      <c r="C31" s="78">
        <v>0</v>
      </c>
      <c r="D31" s="78">
        <v>242520</v>
      </c>
      <c r="E31" s="78">
        <v>0</v>
      </c>
      <c r="F31" s="78">
        <v>0</v>
      </c>
      <c r="G31" s="78">
        <v>-242520</v>
      </c>
      <c r="H31" s="78">
        <f>SUM(B31:G31)</f>
        <v>0</v>
      </c>
    </row>
    <row r="32" spans="1:8" s="78" customFormat="1" ht="12.75">
      <c r="A32" s="80" t="s">
        <v>96</v>
      </c>
      <c r="B32" s="78">
        <v>120881</v>
      </c>
      <c r="C32" s="78">
        <v>1000551</v>
      </c>
      <c r="D32" s="78">
        <v>0</v>
      </c>
      <c r="E32" s="78">
        <v>0</v>
      </c>
      <c r="F32" s="78">
        <v>0</v>
      </c>
      <c r="G32" s="78">
        <v>0</v>
      </c>
      <c r="H32" s="78">
        <f>SUM(B32:G32)</f>
        <v>1121432</v>
      </c>
    </row>
    <row r="33" spans="1:8" s="78" customFormat="1" ht="12.75">
      <c r="A33" s="80" t="s">
        <v>97</v>
      </c>
      <c r="B33" s="78">
        <v>0</v>
      </c>
      <c r="C33" s="78">
        <v>0</v>
      </c>
      <c r="D33" s="78">
        <v>0</v>
      </c>
      <c r="E33" s="78">
        <v>0</v>
      </c>
      <c r="F33" s="78">
        <v>0</v>
      </c>
      <c r="G33" s="78">
        <v>-1860312</v>
      </c>
      <c r="H33" s="78">
        <f>SUM(B33:G33)</f>
        <v>-1860312</v>
      </c>
    </row>
    <row r="34" s="1" customFormat="1" ht="12.75"/>
    <row r="35" spans="1:8" s="1" customFormat="1" ht="13.5" thickBot="1">
      <c r="A35" s="81" t="s">
        <v>129</v>
      </c>
      <c r="B35" s="82">
        <f>SUM(B26:B34)+B22</f>
        <v>3721053</v>
      </c>
      <c r="C35" s="82">
        <f aca="true" t="shared" si="2" ref="C35:H35">SUM(C26:C34)+C22</f>
        <v>1501117</v>
      </c>
      <c r="D35" s="82">
        <f t="shared" si="2"/>
        <v>3965468</v>
      </c>
      <c r="E35" s="82">
        <f t="shared" si="2"/>
        <v>15250</v>
      </c>
      <c r="F35" s="82">
        <f t="shared" si="2"/>
        <v>49238</v>
      </c>
      <c r="G35" s="82">
        <f t="shared" si="2"/>
        <v>7149183</v>
      </c>
      <c r="H35" s="82">
        <f t="shared" si="2"/>
        <v>16401309</v>
      </c>
    </row>
    <row r="36" spans="1:8" s="1" customFormat="1" ht="12.75">
      <c r="A36" s="77"/>
      <c r="B36" s="83"/>
      <c r="C36" s="83"/>
      <c r="D36" s="83"/>
      <c r="E36" s="83"/>
      <c r="F36" s="83"/>
      <c r="G36" s="83"/>
      <c r="H36" s="83"/>
    </row>
    <row r="37" spans="1:8" s="1" customFormat="1" ht="12.75">
      <c r="A37" s="77"/>
      <c r="B37" s="83"/>
      <c r="C37" s="83"/>
      <c r="D37" s="83"/>
      <c r="E37" s="83"/>
      <c r="F37" s="83"/>
      <c r="G37" s="83"/>
      <c r="H37" s="83"/>
    </row>
    <row r="38" spans="1:8" s="1" customFormat="1" ht="14.25">
      <c r="A38" s="185" t="s">
        <v>158</v>
      </c>
      <c r="B38" s="83"/>
      <c r="C38" s="83"/>
      <c r="D38" s="83"/>
      <c r="E38" s="83"/>
      <c r="F38" s="83"/>
      <c r="G38" s="83"/>
      <c r="H38" s="83"/>
    </row>
    <row r="39" spans="1:8" s="1" customFormat="1" ht="12.75">
      <c r="A39" s="85"/>
      <c r="B39" s="83"/>
      <c r="C39" s="83"/>
      <c r="D39" s="83"/>
      <c r="E39" s="83"/>
      <c r="F39" s="83"/>
      <c r="G39" s="83"/>
      <c r="H39" s="83"/>
    </row>
    <row r="40" spans="3:6" s="1" customFormat="1" ht="12.75">
      <c r="C40" s="196" t="s">
        <v>81</v>
      </c>
      <c r="D40" s="197"/>
      <c r="E40" s="197"/>
      <c r="F40" s="197"/>
    </row>
    <row r="41" spans="2:7" s="1" customFormat="1" ht="12.75">
      <c r="B41" s="73" t="s">
        <v>82</v>
      </c>
      <c r="C41" s="73" t="s">
        <v>83</v>
      </c>
      <c r="D41" s="73" t="s">
        <v>84</v>
      </c>
      <c r="E41" s="73" t="s">
        <v>85</v>
      </c>
      <c r="F41" s="73" t="s">
        <v>86</v>
      </c>
      <c r="G41" s="74" t="s">
        <v>87</v>
      </c>
    </row>
    <row r="42" spans="2:8" s="1" customFormat="1" ht="12.75">
      <c r="B42" s="73" t="s">
        <v>85</v>
      </c>
      <c r="C42" s="73" t="s">
        <v>88</v>
      </c>
      <c r="D42" s="73" t="s">
        <v>89</v>
      </c>
      <c r="E42" s="73" t="s">
        <v>89</v>
      </c>
      <c r="F42" s="73" t="s">
        <v>90</v>
      </c>
      <c r="G42" s="73" t="s">
        <v>91</v>
      </c>
      <c r="H42" s="73"/>
    </row>
    <row r="43" spans="2:8" s="1" customFormat="1" ht="12.75">
      <c r="B43" s="73"/>
      <c r="C43" s="73"/>
      <c r="D43" s="73"/>
      <c r="E43" s="73"/>
      <c r="F43" s="73" t="s">
        <v>89</v>
      </c>
      <c r="G43" s="73" t="s">
        <v>92</v>
      </c>
      <c r="H43" s="73" t="s">
        <v>93</v>
      </c>
    </row>
    <row r="44" spans="2:8" s="1" customFormat="1" ht="12.75">
      <c r="B44" s="73" t="s">
        <v>0</v>
      </c>
      <c r="C44" s="73" t="s">
        <v>0</v>
      </c>
      <c r="D44" s="73" t="s">
        <v>0</v>
      </c>
      <c r="E44" s="73" t="s">
        <v>0</v>
      </c>
      <c r="F44" s="73" t="s">
        <v>0</v>
      </c>
      <c r="G44" s="73" t="s">
        <v>0</v>
      </c>
      <c r="H44" s="73" t="s">
        <v>0</v>
      </c>
    </row>
    <row r="45" s="1" customFormat="1" ht="18.75">
      <c r="A45" s="75" t="s">
        <v>20</v>
      </c>
    </row>
    <row r="46" s="1" customFormat="1" ht="12.75">
      <c r="A46" s="76"/>
    </row>
    <row r="47" spans="1:8" s="1" customFormat="1" ht="12.75">
      <c r="A47" s="77" t="s">
        <v>98</v>
      </c>
      <c r="B47" s="78">
        <v>3589465</v>
      </c>
      <c r="C47" s="78">
        <v>444672</v>
      </c>
      <c r="D47" s="78">
        <v>3113225</v>
      </c>
      <c r="E47" s="78">
        <v>0</v>
      </c>
      <c r="F47" s="78">
        <v>66987</v>
      </c>
      <c r="G47" s="78">
        <v>4062078</v>
      </c>
      <c r="H47" s="78">
        <f>SUM(B47:G47)</f>
        <v>11276427</v>
      </c>
    </row>
    <row r="48" spans="1:8" s="1" customFormat="1" ht="12.75">
      <c r="A48" s="80" t="s">
        <v>103</v>
      </c>
      <c r="B48" s="79"/>
      <c r="C48" s="79"/>
      <c r="D48" s="79"/>
      <c r="E48" s="78"/>
      <c r="G48" s="79"/>
      <c r="H48" s="79"/>
    </row>
    <row r="49" spans="1:8" s="1" customFormat="1" ht="12.75">
      <c r="A49" s="79" t="s">
        <v>104</v>
      </c>
      <c r="B49" s="79"/>
      <c r="C49" s="79"/>
      <c r="D49" s="79"/>
      <c r="E49" s="78"/>
      <c r="F49" s="79"/>
      <c r="G49" s="79"/>
      <c r="H49" s="79"/>
    </row>
    <row r="50" spans="1:8" s="1" customFormat="1" ht="12.75">
      <c r="A50" s="79" t="s">
        <v>94</v>
      </c>
      <c r="B50" s="79">
        <v>0</v>
      </c>
      <c r="C50" s="79">
        <v>0</v>
      </c>
      <c r="D50" s="79">
        <v>0</v>
      </c>
      <c r="E50" s="78">
        <v>0</v>
      </c>
      <c r="F50" s="79">
        <v>12949</v>
      </c>
      <c r="G50" s="79">
        <v>0</v>
      </c>
      <c r="H50" s="78">
        <f aca="true" t="shared" si="3" ref="H50:H55">SUM(B50:G50)</f>
        <v>12949</v>
      </c>
    </row>
    <row r="51" spans="1:8" s="1" customFormat="1" ht="12.75">
      <c r="A51" s="80" t="s">
        <v>35</v>
      </c>
      <c r="B51" s="78">
        <v>0</v>
      </c>
      <c r="C51" s="78">
        <v>0</v>
      </c>
      <c r="D51" s="78">
        <v>0</v>
      </c>
      <c r="E51" s="78">
        <v>0</v>
      </c>
      <c r="F51" s="79">
        <v>0</v>
      </c>
      <c r="G51" s="78">
        <v>2092071</v>
      </c>
      <c r="H51" s="78">
        <f t="shared" si="3"/>
        <v>2092071</v>
      </c>
    </row>
    <row r="52" spans="1:8" s="1" customFormat="1" ht="12.75">
      <c r="A52" s="80" t="s">
        <v>95</v>
      </c>
      <c r="B52" s="78">
        <v>0</v>
      </c>
      <c r="C52" s="78">
        <v>0</v>
      </c>
      <c r="D52" s="78">
        <v>523100</v>
      </c>
      <c r="E52" s="78">
        <v>0</v>
      </c>
      <c r="F52" s="78">
        <v>0</v>
      </c>
      <c r="G52" s="78">
        <v>-523100</v>
      </c>
      <c r="H52" s="78">
        <f t="shared" si="3"/>
        <v>0</v>
      </c>
    </row>
    <row r="53" spans="1:8" s="1" customFormat="1" ht="12.75">
      <c r="A53" s="80" t="s">
        <v>96</v>
      </c>
      <c r="B53" s="78">
        <v>9596</v>
      </c>
      <c r="C53" s="78">
        <v>55894</v>
      </c>
      <c r="D53" s="78">
        <v>0</v>
      </c>
      <c r="E53" s="78">
        <v>0</v>
      </c>
      <c r="F53" s="78">
        <v>0</v>
      </c>
      <c r="G53" s="78">
        <v>0</v>
      </c>
      <c r="H53" s="78">
        <f t="shared" si="3"/>
        <v>65490</v>
      </c>
    </row>
    <row r="54" spans="1:8" s="1" customFormat="1" ht="12.75">
      <c r="A54" s="80" t="s">
        <v>101</v>
      </c>
      <c r="B54" s="78">
        <v>1111</v>
      </c>
      <c r="C54" s="78">
        <v>0</v>
      </c>
      <c r="D54" s="78">
        <v>0</v>
      </c>
      <c r="E54" s="78">
        <v>0</v>
      </c>
      <c r="F54" s="78">
        <v>0</v>
      </c>
      <c r="G54" s="78">
        <v>-1111</v>
      </c>
      <c r="H54" s="78">
        <f t="shared" si="3"/>
        <v>0</v>
      </c>
    </row>
    <row r="55" spans="1:8" s="1" customFormat="1" ht="12.75">
      <c r="A55" s="80" t="s">
        <v>97</v>
      </c>
      <c r="B55" s="78">
        <v>0</v>
      </c>
      <c r="C55" s="78">
        <v>0</v>
      </c>
      <c r="D55" s="78">
        <v>0</v>
      </c>
      <c r="E55" s="78">
        <v>0</v>
      </c>
      <c r="F55" s="78">
        <v>0</v>
      </c>
      <c r="G55" s="78">
        <v>-1347904</v>
      </c>
      <c r="H55" s="78">
        <f t="shared" si="3"/>
        <v>-1347904</v>
      </c>
    </row>
    <row r="56" s="1" customFormat="1" ht="12.75">
      <c r="F56" s="78"/>
    </row>
    <row r="57" spans="1:8" s="1" customFormat="1" ht="12.75">
      <c r="A57" s="127" t="s">
        <v>102</v>
      </c>
      <c r="B57" s="136">
        <f aca="true" t="shared" si="4" ref="B57:H57">SUM(B47:B56)</f>
        <v>3600172</v>
      </c>
      <c r="C57" s="136">
        <f t="shared" si="4"/>
        <v>500566</v>
      </c>
      <c r="D57" s="136">
        <f t="shared" si="4"/>
        <v>3636325</v>
      </c>
      <c r="E57" s="136">
        <f t="shared" si="4"/>
        <v>0</v>
      </c>
      <c r="F57" s="136">
        <f t="shared" si="4"/>
        <v>79936</v>
      </c>
      <c r="G57" s="136">
        <f t="shared" si="4"/>
        <v>4282034</v>
      </c>
      <c r="H57" s="136">
        <f t="shared" si="4"/>
        <v>12099033</v>
      </c>
    </row>
    <row r="58" spans="1:8" s="78" customFormat="1" ht="12.75">
      <c r="A58" s="80" t="s">
        <v>103</v>
      </c>
      <c r="B58" s="79"/>
      <c r="C58" s="79"/>
      <c r="D58" s="79"/>
      <c r="F58" s="1"/>
      <c r="G58" s="79"/>
      <c r="H58" s="79"/>
    </row>
    <row r="59" spans="1:8" s="78" customFormat="1" ht="12.75">
      <c r="A59" s="79" t="s">
        <v>104</v>
      </c>
      <c r="B59" s="79"/>
      <c r="C59" s="79"/>
      <c r="D59" s="79"/>
      <c r="F59" s="79"/>
      <c r="G59" s="79"/>
      <c r="H59" s="79"/>
    </row>
    <row r="60" spans="1:8" s="78" customFormat="1" ht="12.75">
      <c r="A60" s="79" t="s">
        <v>94</v>
      </c>
      <c r="B60" s="79">
        <v>0</v>
      </c>
      <c r="C60" s="79">
        <v>0</v>
      </c>
      <c r="D60" s="79">
        <v>0</v>
      </c>
      <c r="E60" s="78">
        <v>0</v>
      </c>
      <c r="F60" s="79">
        <v>9483</v>
      </c>
      <c r="G60" s="79">
        <v>0</v>
      </c>
      <c r="H60" s="78">
        <f>SUM(B60:G60)</f>
        <v>9483</v>
      </c>
    </row>
    <row r="61" spans="1:8" s="78" customFormat="1" ht="12.75">
      <c r="A61" s="80" t="s">
        <v>35</v>
      </c>
      <c r="B61" s="78">
        <v>0</v>
      </c>
      <c r="C61" s="78">
        <v>0</v>
      </c>
      <c r="D61" s="78">
        <v>0</v>
      </c>
      <c r="E61" s="78">
        <v>0</v>
      </c>
      <c r="F61" s="79">
        <v>0</v>
      </c>
      <c r="G61" s="78">
        <v>3809643</v>
      </c>
      <c r="H61" s="78">
        <f>SUM(B61:G61)</f>
        <v>3809643</v>
      </c>
    </row>
    <row r="62" spans="1:8" s="78" customFormat="1" ht="12.75">
      <c r="A62" s="80" t="s">
        <v>95</v>
      </c>
      <c r="B62" s="78">
        <v>0</v>
      </c>
      <c r="C62" s="78">
        <v>0</v>
      </c>
      <c r="D62" s="78">
        <v>234713</v>
      </c>
      <c r="E62" s="78">
        <v>0</v>
      </c>
      <c r="F62" s="78">
        <v>0</v>
      </c>
      <c r="G62" s="78">
        <v>-234713</v>
      </c>
      <c r="H62" s="78">
        <f>SUM(B62:G62)</f>
        <v>0</v>
      </c>
    </row>
    <row r="63" spans="1:8" s="78" customFormat="1" ht="12.75">
      <c r="A63" s="80" t="s">
        <v>96</v>
      </c>
      <c r="B63" s="78">
        <v>120881</v>
      </c>
      <c r="C63" s="78">
        <v>1000551</v>
      </c>
      <c r="D63" s="78">
        <v>0</v>
      </c>
      <c r="E63" s="78">
        <v>0</v>
      </c>
      <c r="F63" s="78">
        <v>0</v>
      </c>
      <c r="G63" s="78">
        <v>0</v>
      </c>
      <c r="H63" s="78">
        <f>SUM(B63:G63)</f>
        <v>1121432</v>
      </c>
    </row>
    <row r="64" spans="1:8" s="78" customFormat="1" ht="12.75">
      <c r="A64" s="80" t="s">
        <v>97</v>
      </c>
      <c r="B64" s="78">
        <v>0</v>
      </c>
      <c r="C64" s="78">
        <v>0</v>
      </c>
      <c r="D64" s="78">
        <v>0</v>
      </c>
      <c r="E64" s="78">
        <v>0</v>
      </c>
      <c r="F64" s="78">
        <v>0</v>
      </c>
      <c r="G64" s="78">
        <v>-1860312</v>
      </c>
      <c r="H64" s="78">
        <f>SUM(B64:G64)</f>
        <v>-1860312</v>
      </c>
    </row>
    <row r="65" s="1" customFormat="1" ht="12.75">
      <c r="F65" s="78"/>
    </row>
    <row r="66" spans="1:8" s="87" customFormat="1" ht="13.5" thickBot="1">
      <c r="A66" s="81" t="s">
        <v>129</v>
      </c>
      <c r="B66" s="86">
        <f aca="true" t="shared" si="5" ref="B66:G66">SUM(B57:B65)</f>
        <v>3721053</v>
      </c>
      <c r="C66" s="86">
        <f t="shared" si="5"/>
        <v>1501117</v>
      </c>
      <c r="D66" s="86">
        <f t="shared" si="5"/>
        <v>3871038</v>
      </c>
      <c r="E66" s="86">
        <f t="shared" si="5"/>
        <v>0</v>
      </c>
      <c r="F66" s="86">
        <f t="shared" si="5"/>
        <v>89419</v>
      </c>
      <c r="G66" s="86">
        <f t="shared" si="5"/>
        <v>5996652</v>
      </c>
      <c r="H66" s="86">
        <f>SUM(H57:H65)</f>
        <v>15179279</v>
      </c>
    </row>
    <row r="67" s="1" customFormat="1" ht="12.75"/>
    <row r="68" s="78" customFormat="1" ht="12.75">
      <c r="A68" s="85" t="s">
        <v>128</v>
      </c>
    </row>
    <row r="69" s="78" customFormat="1" ht="12.75">
      <c r="A69" s="85"/>
    </row>
    <row r="70" ht="12.75">
      <c r="A70" s="85"/>
    </row>
  </sheetData>
  <mergeCells count="4">
    <mergeCell ref="C6:F6"/>
    <mergeCell ref="C40:F40"/>
    <mergeCell ref="A1:G1"/>
    <mergeCell ref="A2:G2"/>
  </mergeCells>
  <printOptions/>
  <pageMargins left="0.91" right="0.62" top="0.65" bottom="0.22" header="0.2" footer="0.22"/>
  <pageSetup fitToHeight="2" horizontalDpi="600" verticalDpi="600" orientation="landscape" paperSize="9" scale="99" r:id="rId1"/>
  <rowBreaks count="1" manualBreakCount="1">
    <brk id="35" max="7" man="1"/>
  </rowBreaks>
</worksheet>
</file>

<file path=xl/worksheets/sheet5.xml><?xml version="1.0" encoding="utf-8"?>
<worksheet xmlns="http://schemas.openxmlformats.org/spreadsheetml/2006/main" xmlns:r="http://schemas.openxmlformats.org/officeDocument/2006/relationships">
  <dimension ref="A1:L53"/>
  <sheetViews>
    <sheetView view="pageBreakPreview" zoomScaleSheetLayoutView="100" workbookViewId="0" topLeftCell="A1">
      <selection activeCell="A1" sqref="A1"/>
    </sheetView>
  </sheetViews>
  <sheetFormatPr defaultColWidth="9.140625" defaultRowHeight="12.75"/>
  <cols>
    <col min="1" max="3" width="7.8515625" style="89" customWidth="1"/>
    <col min="4" max="4" width="23.7109375" style="89" customWidth="1"/>
    <col min="5" max="5" width="7.8515625" style="89" hidden="1" customWidth="1"/>
    <col min="6" max="6" width="11.7109375" style="89" customWidth="1"/>
    <col min="7" max="7" width="0.71875" style="89" customWidth="1"/>
    <col min="8" max="8" width="11.7109375" style="89" customWidth="1"/>
    <col min="9" max="9" width="0.71875" style="89" customWidth="1"/>
    <col min="10" max="10" width="11.7109375" style="89" customWidth="1"/>
    <col min="11" max="11" width="0.71875" style="89" customWidth="1"/>
    <col min="12" max="12" width="11.7109375" style="89" customWidth="1"/>
    <col min="13" max="16384" width="7.8515625" style="89" customWidth="1"/>
  </cols>
  <sheetData>
    <row r="1" spans="1:12" s="171" customFormat="1" ht="15">
      <c r="A1" s="128" t="s">
        <v>15</v>
      </c>
      <c r="B1" s="170"/>
      <c r="C1" s="170"/>
      <c r="D1" s="170"/>
      <c r="E1" s="170"/>
      <c r="F1" s="170"/>
      <c r="G1" s="170"/>
      <c r="H1" s="170"/>
      <c r="I1" s="170"/>
      <c r="J1" s="170"/>
      <c r="K1" s="170"/>
      <c r="L1" s="170"/>
    </row>
    <row r="2" spans="1:12" s="171" customFormat="1" ht="15">
      <c r="A2" s="181" t="s">
        <v>16</v>
      </c>
      <c r="B2" s="170"/>
      <c r="C2" s="170"/>
      <c r="D2" s="170"/>
      <c r="E2" s="170"/>
      <c r="F2" s="170"/>
      <c r="G2" s="170"/>
      <c r="H2" s="170"/>
      <c r="I2" s="170"/>
      <c r="J2" s="170"/>
      <c r="K2" s="170"/>
      <c r="L2" s="170"/>
    </row>
    <row r="3" spans="1:12" s="171" customFormat="1" ht="15">
      <c r="A3" s="128"/>
      <c r="B3" s="170"/>
      <c r="C3" s="170"/>
      <c r="D3" s="170"/>
      <c r="E3" s="170"/>
      <c r="F3" s="170"/>
      <c r="G3" s="170"/>
      <c r="H3" s="170"/>
      <c r="I3" s="170"/>
      <c r="J3" s="170"/>
      <c r="K3" s="170"/>
      <c r="L3" s="170"/>
    </row>
    <row r="4" spans="1:12" s="171" customFormat="1" ht="15">
      <c r="A4" s="172" t="s">
        <v>156</v>
      </c>
      <c r="B4" s="170"/>
      <c r="C4" s="170"/>
      <c r="D4" s="170"/>
      <c r="E4" s="170"/>
      <c r="F4" s="170"/>
      <c r="G4" s="170"/>
      <c r="H4" s="170"/>
      <c r="I4" s="170"/>
      <c r="J4" s="170"/>
      <c r="K4" s="170"/>
      <c r="L4" s="170"/>
    </row>
    <row r="5" spans="1:12" s="171" customFormat="1" ht="15">
      <c r="A5" s="172"/>
      <c r="B5" s="170"/>
      <c r="C5" s="170"/>
      <c r="D5" s="170"/>
      <c r="E5" s="170"/>
      <c r="F5" s="170"/>
      <c r="G5" s="170"/>
      <c r="H5" s="170"/>
      <c r="I5" s="170"/>
      <c r="J5" s="170"/>
      <c r="K5" s="170"/>
      <c r="L5" s="170"/>
    </row>
    <row r="6" spans="1:12" s="171" customFormat="1" ht="15">
      <c r="A6" s="170"/>
      <c r="B6" s="170"/>
      <c r="C6" s="170"/>
      <c r="D6" s="170"/>
      <c r="E6" s="170"/>
      <c r="F6" s="170"/>
      <c r="G6" s="170"/>
      <c r="H6" s="170"/>
      <c r="I6" s="170"/>
      <c r="J6" s="170"/>
      <c r="K6" s="170"/>
      <c r="L6" s="170"/>
    </row>
    <row r="7" spans="1:12" s="171" customFormat="1" ht="15">
      <c r="A7" s="170"/>
      <c r="B7" s="170"/>
      <c r="C7" s="170"/>
      <c r="D7" s="170"/>
      <c r="E7" s="170"/>
      <c r="F7" s="170"/>
      <c r="G7" s="170"/>
      <c r="H7" s="170"/>
      <c r="I7" s="170"/>
      <c r="J7" s="170"/>
      <c r="K7" s="170"/>
      <c r="L7" s="170"/>
    </row>
    <row r="8" spans="1:12" s="171" customFormat="1" ht="15">
      <c r="A8" s="170"/>
      <c r="B8" s="170"/>
      <c r="C8" s="170"/>
      <c r="D8" s="170"/>
      <c r="E8" s="170" t="s">
        <v>105</v>
      </c>
      <c r="F8" s="173"/>
      <c r="G8" s="173" t="s">
        <v>19</v>
      </c>
      <c r="H8" s="173"/>
      <c r="I8" s="173"/>
      <c r="J8" s="173"/>
      <c r="K8" s="173" t="s">
        <v>20</v>
      </c>
      <c r="L8" s="128"/>
    </row>
    <row r="9" spans="1:12" s="171" customFormat="1" ht="15">
      <c r="A9" s="170"/>
      <c r="B9" s="170"/>
      <c r="C9" s="170"/>
      <c r="D9" s="170"/>
      <c r="E9" s="170"/>
      <c r="F9" s="174" t="s">
        <v>127</v>
      </c>
      <c r="G9" s="173"/>
      <c r="H9" s="174" t="s">
        <v>34</v>
      </c>
      <c r="I9" s="173"/>
      <c r="J9" s="174" t="s">
        <v>127</v>
      </c>
      <c r="K9" s="173"/>
      <c r="L9" s="174" t="s">
        <v>34</v>
      </c>
    </row>
    <row r="10" spans="1:12" s="171" customFormat="1" ht="15">
      <c r="A10" s="170"/>
      <c r="B10" s="170"/>
      <c r="C10" s="170"/>
      <c r="D10" s="170"/>
      <c r="E10" s="170"/>
      <c r="F10" s="182" t="s">
        <v>0</v>
      </c>
      <c r="G10" s="182"/>
      <c r="H10" s="182" t="s">
        <v>0</v>
      </c>
      <c r="I10" s="182"/>
      <c r="J10" s="182" t="s">
        <v>0</v>
      </c>
      <c r="K10" s="182"/>
      <c r="L10" s="182" t="s">
        <v>0</v>
      </c>
    </row>
    <row r="11" spans="1:12" s="171" customFormat="1" ht="15">
      <c r="A11" s="170"/>
      <c r="B11" s="170"/>
      <c r="C11" s="170"/>
      <c r="D11" s="170"/>
      <c r="E11" s="170"/>
      <c r="F11" s="170"/>
      <c r="G11" s="170"/>
      <c r="H11" s="170"/>
      <c r="I11" s="170"/>
      <c r="J11" s="170"/>
      <c r="K11" s="170"/>
      <c r="L11" s="170"/>
    </row>
    <row r="12" spans="1:12" s="171" customFormat="1" ht="15">
      <c r="A12" s="170"/>
      <c r="B12" s="170"/>
      <c r="C12" s="170"/>
      <c r="D12" s="170"/>
      <c r="E12" s="170"/>
      <c r="F12" s="170"/>
      <c r="G12" s="170"/>
      <c r="H12" s="170"/>
      <c r="I12" s="170"/>
      <c r="J12" s="170"/>
      <c r="K12" s="170"/>
      <c r="L12" s="170"/>
    </row>
    <row r="13" spans="1:12" s="171" customFormat="1" ht="15">
      <c r="A13" s="170" t="s">
        <v>27</v>
      </c>
      <c r="B13" s="170"/>
      <c r="C13" s="170"/>
      <c r="D13" s="170"/>
      <c r="E13" s="170"/>
      <c r="F13" s="170">
        <v>3494492</v>
      </c>
      <c r="G13" s="170"/>
      <c r="H13" s="170">
        <v>3358597</v>
      </c>
      <c r="I13" s="170"/>
      <c r="J13" s="170">
        <v>5318233</v>
      </c>
      <c r="K13" s="170"/>
      <c r="L13" s="170">
        <v>2883375</v>
      </c>
    </row>
    <row r="14" spans="1:12" s="171" customFormat="1" ht="15">
      <c r="A14" s="170"/>
      <c r="B14" s="170"/>
      <c r="C14" s="170"/>
      <c r="D14" s="170"/>
      <c r="E14" s="170"/>
      <c r="F14" s="170"/>
      <c r="G14" s="170"/>
      <c r="H14" s="170"/>
      <c r="I14" s="170"/>
      <c r="J14" s="170"/>
      <c r="K14" s="170"/>
      <c r="L14" s="170"/>
    </row>
    <row r="15" spans="1:12" s="171" customFormat="1" ht="15">
      <c r="A15" s="170" t="s">
        <v>106</v>
      </c>
      <c r="B15" s="170"/>
      <c r="C15" s="170"/>
      <c r="D15" s="170"/>
      <c r="E15" s="170"/>
      <c r="F15" s="170"/>
      <c r="G15" s="170"/>
      <c r="H15" s="170"/>
      <c r="I15" s="170"/>
      <c r="J15" s="170"/>
      <c r="K15" s="170"/>
      <c r="L15" s="170"/>
    </row>
    <row r="16" spans="1:12" s="171" customFormat="1" ht="15">
      <c r="A16" s="170" t="s">
        <v>107</v>
      </c>
      <c r="B16" s="170"/>
      <c r="C16" s="170"/>
      <c r="D16" s="170"/>
      <c r="E16" s="170"/>
      <c r="F16" s="175">
        <v>1524679</v>
      </c>
      <c r="G16" s="170"/>
      <c r="H16" s="175">
        <v>1398356</v>
      </c>
      <c r="I16" s="170"/>
      <c r="J16" s="175">
        <v>-945426</v>
      </c>
      <c r="K16" s="170"/>
      <c r="L16" s="175">
        <v>535333</v>
      </c>
    </row>
    <row r="17" spans="1:12" s="171" customFormat="1" ht="15">
      <c r="A17" s="170" t="s">
        <v>108</v>
      </c>
      <c r="B17" s="170"/>
      <c r="C17" s="170"/>
      <c r="D17" s="170"/>
      <c r="E17" s="170"/>
      <c r="F17" s="170">
        <f>SUM(F13:F16)</f>
        <v>5019171</v>
      </c>
      <c r="G17" s="170"/>
      <c r="H17" s="170">
        <f>SUM(H13:H16)</f>
        <v>4756953</v>
      </c>
      <c r="I17" s="170"/>
      <c r="J17" s="170">
        <f>SUM(J13:J16)</f>
        <v>4372807</v>
      </c>
      <c r="K17" s="170"/>
      <c r="L17" s="170">
        <f>SUM(L13:L16)</f>
        <v>3418708</v>
      </c>
    </row>
    <row r="18" spans="1:12" s="171" customFormat="1" ht="15">
      <c r="A18" s="170"/>
      <c r="B18" s="170"/>
      <c r="C18" s="170"/>
      <c r="D18" s="170"/>
      <c r="E18" s="170"/>
      <c r="F18" s="170"/>
      <c r="G18" s="170"/>
      <c r="H18" s="170"/>
      <c r="I18" s="170"/>
      <c r="J18" s="170"/>
      <c r="K18" s="170"/>
      <c r="L18" s="170"/>
    </row>
    <row r="19" spans="1:12" s="171" customFormat="1" ht="15">
      <c r="A19" s="170" t="s">
        <v>109</v>
      </c>
      <c r="B19" s="170"/>
      <c r="C19" s="170"/>
      <c r="D19" s="170"/>
      <c r="E19" s="170"/>
      <c r="F19" s="176"/>
      <c r="G19" s="176"/>
      <c r="H19" s="176"/>
      <c r="I19" s="176"/>
      <c r="J19" s="176"/>
      <c r="K19" s="176"/>
      <c r="L19" s="176"/>
    </row>
    <row r="20" spans="1:12" s="171" customFormat="1" ht="15">
      <c r="A20" s="170" t="s">
        <v>110</v>
      </c>
      <c r="B20" s="170"/>
      <c r="C20" s="170"/>
      <c r="D20" s="170"/>
      <c r="E20" s="170"/>
      <c r="F20" s="170">
        <v>-14755644</v>
      </c>
      <c r="G20" s="170"/>
      <c r="H20" s="170">
        <v>-8993463</v>
      </c>
      <c r="I20" s="170"/>
      <c r="J20" s="170">
        <v>-35564009</v>
      </c>
      <c r="K20" s="170"/>
      <c r="L20" s="170">
        <v>-7003980</v>
      </c>
    </row>
    <row r="21" spans="1:12" s="171" customFormat="1" ht="15">
      <c r="A21" s="170" t="s">
        <v>111</v>
      </c>
      <c r="B21" s="170"/>
      <c r="C21" s="170"/>
      <c r="D21" s="170"/>
      <c r="E21" s="170"/>
      <c r="F21" s="170">
        <v>12414202</v>
      </c>
      <c r="G21" s="170"/>
      <c r="H21" s="170">
        <v>12939899</v>
      </c>
      <c r="I21" s="170"/>
      <c r="J21" s="170">
        <v>27216390</v>
      </c>
      <c r="K21" s="170"/>
      <c r="L21" s="170">
        <v>10499294</v>
      </c>
    </row>
    <row r="22" spans="1:12" s="171" customFormat="1" ht="15">
      <c r="A22" s="170" t="s">
        <v>112</v>
      </c>
      <c r="B22" s="170"/>
      <c r="C22" s="170"/>
      <c r="D22" s="170"/>
      <c r="E22" s="170"/>
      <c r="F22" s="170">
        <v>23029</v>
      </c>
      <c r="G22" s="170"/>
      <c r="H22" s="170">
        <v>5000</v>
      </c>
      <c r="I22" s="170"/>
      <c r="J22" s="170">
        <v>0</v>
      </c>
      <c r="K22" s="170"/>
      <c r="L22" s="170">
        <v>0</v>
      </c>
    </row>
    <row r="23" spans="1:12" s="171" customFormat="1" ht="15">
      <c r="A23" s="170" t="s">
        <v>113</v>
      </c>
      <c r="B23" s="170"/>
      <c r="C23" s="170"/>
      <c r="D23" s="170"/>
      <c r="E23" s="170"/>
      <c r="F23" s="175">
        <v>-693744</v>
      </c>
      <c r="G23" s="170"/>
      <c r="H23" s="175">
        <v>-887611</v>
      </c>
      <c r="I23" s="170"/>
      <c r="J23" s="175">
        <v>-1365466</v>
      </c>
      <c r="K23" s="170"/>
      <c r="L23" s="175">
        <v>-628432</v>
      </c>
    </row>
    <row r="24" spans="1:12" s="171" customFormat="1" ht="15">
      <c r="A24" s="170" t="s">
        <v>114</v>
      </c>
      <c r="B24" s="170"/>
      <c r="C24" s="170"/>
      <c r="D24" s="170"/>
      <c r="E24" s="170"/>
      <c r="F24" s="170"/>
      <c r="G24" s="170"/>
      <c r="H24" s="170"/>
      <c r="I24" s="170"/>
      <c r="J24" s="170"/>
      <c r="K24" s="170"/>
      <c r="L24" s="170"/>
    </row>
    <row r="25" spans="1:12" s="171" customFormat="1" ht="15">
      <c r="A25" s="170" t="s">
        <v>115</v>
      </c>
      <c r="B25" s="170"/>
      <c r="C25" s="170"/>
      <c r="D25" s="170"/>
      <c r="E25" s="170"/>
      <c r="F25" s="175">
        <f>SUM(F17:F23)</f>
        <v>2007014</v>
      </c>
      <c r="G25" s="170"/>
      <c r="H25" s="175">
        <f>SUM(H17:H23)</f>
        <v>7820778</v>
      </c>
      <c r="I25" s="170"/>
      <c r="J25" s="175">
        <f>SUM(J17:J23)</f>
        <v>-5340278</v>
      </c>
      <c r="K25" s="170"/>
      <c r="L25" s="175">
        <f>SUM(L17:L23)</f>
        <v>6285590</v>
      </c>
    </row>
    <row r="26" spans="1:12" s="171" customFormat="1" ht="15">
      <c r="A26" s="170"/>
      <c r="B26" s="170"/>
      <c r="C26" s="170"/>
      <c r="D26" s="170"/>
      <c r="E26" s="170"/>
      <c r="F26" s="170"/>
      <c r="G26" s="170"/>
      <c r="H26" s="170"/>
      <c r="I26" s="170"/>
      <c r="J26" s="170"/>
      <c r="K26" s="170"/>
      <c r="L26" s="170"/>
    </row>
    <row r="27" spans="1:12" s="171" customFormat="1" ht="15">
      <c r="A27" s="170"/>
      <c r="B27" s="170"/>
      <c r="C27" s="170"/>
      <c r="D27" s="170"/>
      <c r="E27" s="170"/>
      <c r="F27" s="170"/>
      <c r="G27" s="170"/>
      <c r="H27" s="170"/>
      <c r="I27" s="170"/>
      <c r="J27" s="170"/>
      <c r="K27" s="170"/>
      <c r="L27" s="170"/>
    </row>
    <row r="28" spans="1:12" s="171" customFormat="1" ht="15">
      <c r="A28" s="170"/>
      <c r="B28" s="170"/>
      <c r="C28" s="170"/>
      <c r="D28" s="170"/>
      <c r="E28" s="170"/>
      <c r="F28" s="170"/>
      <c r="G28" s="170"/>
      <c r="H28" s="170"/>
      <c r="I28" s="170"/>
      <c r="J28" s="170"/>
      <c r="K28" s="170"/>
      <c r="L28" s="170"/>
    </row>
    <row r="29" spans="1:12" s="171" customFormat="1" ht="15">
      <c r="A29" s="170" t="s">
        <v>116</v>
      </c>
      <c r="B29" s="170"/>
      <c r="C29" s="170"/>
      <c r="D29" s="170"/>
      <c r="E29" s="170"/>
      <c r="F29" s="170">
        <v>-123404</v>
      </c>
      <c r="G29" s="170"/>
      <c r="H29" s="170">
        <v>-120443</v>
      </c>
      <c r="I29" s="170"/>
      <c r="J29" s="170">
        <v>2741942</v>
      </c>
      <c r="K29" s="170"/>
      <c r="L29" s="170">
        <v>325176</v>
      </c>
    </row>
    <row r="30" spans="1:12" s="171" customFormat="1" ht="15">
      <c r="A30" s="170" t="s">
        <v>117</v>
      </c>
      <c r="B30" s="170"/>
      <c r="C30" s="170"/>
      <c r="D30" s="170"/>
      <c r="E30" s="170"/>
      <c r="F30" s="170">
        <v>-2305596</v>
      </c>
      <c r="G30" s="170"/>
      <c r="H30" s="170">
        <v>-1418514</v>
      </c>
      <c r="I30" s="170"/>
      <c r="J30" s="170">
        <v>1540775</v>
      </c>
      <c r="K30" s="170"/>
      <c r="L30" s="170">
        <v>-860449</v>
      </c>
    </row>
    <row r="31" spans="1:12" s="171" customFormat="1" ht="15">
      <c r="A31" s="170"/>
      <c r="B31" s="170"/>
      <c r="C31" s="170"/>
      <c r="D31" s="170"/>
      <c r="E31" s="170"/>
      <c r="F31" s="177">
        <f>SUM(F29:F30)</f>
        <v>-2429000</v>
      </c>
      <c r="G31" s="170"/>
      <c r="H31" s="177">
        <f>SUM(H29:H30)</f>
        <v>-1538957</v>
      </c>
      <c r="I31" s="170"/>
      <c r="J31" s="177">
        <f>SUM(J29:J30)</f>
        <v>4282717</v>
      </c>
      <c r="K31" s="170"/>
      <c r="L31" s="177">
        <f>SUM(L29:L30)</f>
        <v>-535273</v>
      </c>
    </row>
    <row r="32" spans="1:12" s="171" customFormat="1" ht="15">
      <c r="A32" s="170"/>
      <c r="B32" s="170"/>
      <c r="C32" s="170"/>
      <c r="D32" s="170"/>
      <c r="E32" s="170"/>
      <c r="F32" s="170"/>
      <c r="G32" s="170"/>
      <c r="H32" s="170"/>
      <c r="I32" s="170"/>
      <c r="J32" s="170"/>
      <c r="K32" s="170"/>
      <c r="L32" s="170"/>
    </row>
    <row r="33" spans="1:12" s="171" customFormat="1" ht="15">
      <c r="A33" s="170"/>
      <c r="B33" s="170"/>
      <c r="C33" s="170"/>
      <c r="D33" s="170"/>
      <c r="E33" s="170"/>
      <c r="F33" s="170"/>
      <c r="G33" s="170"/>
      <c r="H33" s="170"/>
      <c r="I33" s="170"/>
      <c r="J33" s="170"/>
      <c r="K33" s="170"/>
      <c r="L33" s="170"/>
    </row>
    <row r="34" spans="1:12" s="171" customFormat="1" ht="15">
      <c r="A34" s="170" t="s">
        <v>118</v>
      </c>
      <c r="B34" s="170"/>
      <c r="C34" s="170"/>
      <c r="D34" s="170"/>
      <c r="E34" s="170"/>
      <c r="F34" s="170">
        <f>+F25+F31</f>
        <v>-421986</v>
      </c>
      <c r="G34" s="170"/>
      <c r="H34" s="170">
        <f>+H25+H31</f>
        <v>6281821</v>
      </c>
      <c r="I34" s="170"/>
      <c r="J34" s="170">
        <f>+J25+J31</f>
        <v>-1057561</v>
      </c>
      <c r="K34" s="170"/>
      <c r="L34" s="170">
        <f>+L25+L31</f>
        <v>5750317</v>
      </c>
    </row>
    <row r="35" spans="1:12" s="171" customFormat="1" ht="15">
      <c r="A35" s="170"/>
      <c r="B35" s="170"/>
      <c r="C35" s="170"/>
      <c r="D35" s="170"/>
      <c r="E35" s="170"/>
      <c r="F35" s="170"/>
      <c r="G35" s="170"/>
      <c r="H35" s="170"/>
      <c r="I35" s="170"/>
      <c r="J35" s="170"/>
      <c r="K35" s="170"/>
      <c r="L35" s="170"/>
    </row>
    <row r="36" spans="1:12" s="171" customFormat="1" ht="15">
      <c r="A36" s="170" t="s">
        <v>119</v>
      </c>
      <c r="B36" s="170"/>
      <c r="C36" s="170"/>
      <c r="D36" s="170"/>
      <c r="E36" s="170"/>
      <c r="F36" s="170"/>
      <c r="G36" s="170"/>
      <c r="H36" s="170"/>
      <c r="I36" s="170"/>
      <c r="J36" s="170"/>
      <c r="K36" s="170"/>
      <c r="L36" s="170"/>
    </row>
    <row r="37" spans="1:12" s="171" customFormat="1" ht="15">
      <c r="A37" s="170" t="s">
        <v>120</v>
      </c>
      <c r="B37" s="170"/>
      <c r="C37" s="170"/>
      <c r="D37" s="170"/>
      <c r="E37" s="170"/>
      <c r="F37" s="175">
        <v>23018430</v>
      </c>
      <c r="G37" s="170"/>
      <c r="H37" s="175">
        <v>16727259</v>
      </c>
      <c r="I37" s="170"/>
      <c r="J37" s="175">
        <v>19536965</v>
      </c>
      <c r="K37" s="170"/>
      <c r="L37" s="175">
        <v>13777510</v>
      </c>
    </row>
    <row r="38" spans="1:12" s="171" customFormat="1" ht="15">
      <c r="A38" s="170"/>
      <c r="B38" s="170"/>
      <c r="C38" s="170"/>
      <c r="D38" s="170"/>
      <c r="E38" s="170"/>
      <c r="F38" s="176"/>
      <c r="G38" s="170"/>
      <c r="H38" s="176"/>
      <c r="I38" s="170"/>
      <c r="J38" s="176"/>
      <c r="K38" s="170"/>
      <c r="L38" s="176"/>
    </row>
    <row r="39" spans="1:12" s="171" customFormat="1" ht="15.75" thickBot="1">
      <c r="A39" s="170" t="s">
        <v>121</v>
      </c>
      <c r="B39" s="170"/>
      <c r="C39" s="170"/>
      <c r="D39" s="170"/>
      <c r="E39" s="170"/>
      <c r="F39" s="178">
        <f>+F34+F37</f>
        <v>22596444</v>
      </c>
      <c r="G39" s="170"/>
      <c r="H39" s="178">
        <f>+H34+H37</f>
        <v>23009080</v>
      </c>
      <c r="I39" s="170"/>
      <c r="J39" s="178">
        <f>+J34+J37</f>
        <v>18479404</v>
      </c>
      <c r="K39" s="170"/>
      <c r="L39" s="178">
        <f>+L34+L37</f>
        <v>19527827</v>
      </c>
    </row>
    <row r="40" spans="1:12" s="171" customFormat="1" ht="15">
      <c r="A40" s="170"/>
      <c r="B40" s="170"/>
      <c r="C40" s="170"/>
      <c r="D40" s="170"/>
      <c r="E40" s="170"/>
      <c r="F40" s="176"/>
      <c r="G40" s="170"/>
      <c r="H40" s="176"/>
      <c r="I40" s="170"/>
      <c r="J40" s="176"/>
      <c r="K40" s="170"/>
      <c r="L40" s="176"/>
    </row>
    <row r="41" spans="1:12" s="171" customFormat="1" ht="15">
      <c r="A41" s="170"/>
      <c r="B41" s="170"/>
      <c r="C41" s="170"/>
      <c r="D41" s="170"/>
      <c r="E41" s="170"/>
      <c r="F41" s="176"/>
      <c r="G41" s="170"/>
      <c r="H41" s="176"/>
      <c r="I41" s="170"/>
      <c r="J41" s="176"/>
      <c r="K41" s="170"/>
      <c r="L41" s="176"/>
    </row>
    <row r="42" spans="1:12" s="171" customFormat="1" ht="15">
      <c r="A42" s="170" t="s">
        <v>122</v>
      </c>
      <c r="B42" s="170"/>
      <c r="C42" s="170"/>
      <c r="D42" s="170"/>
      <c r="E42" s="170"/>
      <c r="F42" s="176"/>
      <c r="G42" s="170"/>
      <c r="H42" s="176"/>
      <c r="I42" s="170"/>
      <c r="J42" s="176"/>
      <c r="K42" s="170"/>
      <c r="L42" s="176"/>
    </row>
    <row r="43" spans="1:12" s="171" customFormat="1" ht="15">
      <c r="A43" s="170" t="s">
        <v>123</v>
      </c>
      <c r="B43" s="170"/>
      <c r="C43" s="170"/>
      <c r="D43" s="170"/>
      <c r="E43" s="170"/>
      <c r="F43" s="176">
        <v>22596444</v>
      </c>
      <c r="G43" s="170"/>
      <c r="H43" s="176">
        <v>23009080</v>
      </c>
      <c r="I43" s="170"/>
      <c r="J43" s="176">
        <v>18479404</v>
      </c>
      <c r="K43" s="170"/>
      <c r="L43" s="176">
        <v>19527827</v>
      </c>
    </row>
    <row r="44" spans="1:12" s="171" customFormat="1" ht="15">
      <c r="A44" s="170" t="s">
        <v>124</v>
      </c>
      <c r="B44" s="170"/>
      <c r="C44" s="170"/>
      <c r="D44" s="170"/>
      <c r="E44" s="170"/>
      <c r="F44" s="170"/>
      <c r="G44" s="170"/>
      <c r="H44" s="170"/>
      <c r="I44" s="170"/>
      <c r="J44" s="170"/>
      <c r="K44" s="170"/>
      <c r="L44" s="170"/>
    </row>
    <row r="45" spans="1:12" s="171" customFormat="1" ht="15">
      <c r="A45" s="170" t="s">
        <v>125</v>
      </c>
      <c r="B45" s="170"/>
      <c r="C45" s="170"/>
      <c r="D45" s="170"/>
      <c r="E45" s="170"/>
      <c r="F45" s="175">
        <v>0</v>
      </c>
      <c r="G45" s="170"/>
      <c r="H45" s="175">
        <v>9350</v>
      </c>
      <c r="I45" s="170"/>
      <c r="J45" s="170">
        <v>0</v>
      </c>
      <c r="K45" s="170"/>
      <c r="L45" s="170">
        <v>9138</v>
      </c>
    </row>
    <row r="46" spans="1:12" s="171" customFormat="1" ht="15.75" thickBot="1">
      <c r="A46" s="170" t="s">
        <v>126</v>
      </c>
      <c r="B46" s="170"/>
      <c r="C46" s="170"/>
      <c r="D46" s="170"/>
      <c r="E46" s="170"/>
      <c r="F46" s="179">
        <f>+F43+F45</f>
        <v>22596444</v>
      </c>
      <c r="G46" s="170"/>
      <c r="H46" s="179">
        <f>+H43+H45</f>
        <v>23018430</v>
      </c>
      <c r="I46" s="170"/>
      <c r="J46" s="179">
        <f>+J43+J45</f>
        <v>18479404</v>
      </c>
      <c r="K46" s="170"/>
      <c r="L46" s="179">
        <f>+L43+L45</f>
        <v>19536965</v>
      </c>
    </row>
    <row r="47" spans="1:12" s="171" customFormat="1" ht="15">
      <c r="A47" s="170"/>
      <c r="B47" s="170"/>
      <c r="C47" s="170"/>
      <c r="D47" s="170"/>
      <c r="E47" s="170"/>
      <c r="F47" s="170"/>
      <c r="G47" s="170"/>
      <c r="H47" s="170"/>
      <c r="I47" s="170"/>
      <c r="J47" s="170"/>
      <c r="K47" s="170"/>
      <c r="L47" s="170"/>
    </row>
    <row r="48" spans="1:12" s="171" customFormat="1" ht="15">
      <c r="A48" s="170"/>
      <c r="B48" s="170"/>
      <c r="C48" s="170"/>
      <c r="D48" s="170"/>
      <c r="E48" s="170"/>
      <c r="F48" s="170"/>
      <c r="G48" s="170"/>
      <c r="H48" s="170"/>
      <c r="I48" s="170"/>
      <c r="J48" s="170"/>
      <c r="K48" s="170"/>
      <c r="L48" s="170"/>
    </row>
    <row r="49" spans="1:12" s="171" customFormat="1" ht="15">
      <c r="A49" s="170"/>
      <c r="B49" s="170"/>
      <c r="C49" s="170"/>
      <c r="D49" s="170"/>
      <c r="E49" s="170"/>
      <c r="F49" s="170"/>
      <c r="G49" s="170"/>
      <c r="H49" s="170"/>
      <c r="I49" s="170"/>
      <c r="J49" s="170"/>
      <c r="K49" s="170"/>
      <c r="L49" s="170"/>
    </row>
    <row r="50" spans="2:12" ht="12.75">
      <c r="B50" s="78"/>
      <c r="C50" s="78"/>
      <c r="D50" s="78"/>
      <c r="E50" s="78"/>
      <c r="F50" s="78"/>
      <c r="G50" s="78"/>
      <c r="H50" s="78"/>
      <c r="I50" s="78"/>
      <c r="J50" s="78"/>
      <c r="K50" s="78"/>
      <c r="L50" s="78"/>
    </row>
    <row r="53" ht="12.75">
      <c r="A53" s="149" t="s">
        <v>130</v>
      </c>
    </row>
  </sheetData>
  <printOptions/>
  <pageMargins left="0.79" right="0.77" top="1" bottom="0.84" header="0.5" footer="0.5"/>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MAYBAN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accounting</dc:creator>
  <cp:keywords/>
  <dc:description/>
  <cp:lastModifiedBy>UserName</cp:lastModifiedBy>
  <cp:lastPrinted>2005-08-26T08:13:08Z</cp:lastPrinted>
  <dcterms:created xsi:type="dcterms:W3CDTF">2000-07-04T02:47:18Z</dcterms:created>
  <dcterms:modified xsi:type="dcterms:W3CDTF">2005-08-29T07:36:48Z</dcterms:modified>
  <cp:category/>
  <cp:version/>
  <cp:contentType/>
  <cp:contentStatus/>
</cp:coreProperties>
</file>